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sharedservicescentre-my.sharepoint.com/personal/isabella_caddy_swa_gov_au/Documents/Documents/Offline Records (ZP)/Australian ~ PUBLICATION - Research and Statistics/"/>
    </mc:Choice>
  </mc:AlternateContent>
  <xr:revisionPtr revIDLastSave="1097" documentId="8_{70B1BCE9-4129-4A0A-B4F3-0310F738B62A}" xr6:coauthVersionLast="47" xr6:coauthVersionMax="47" xr10:uidLastSave="{FF8FBA47-5438-44B3-AFBA-4FBCC9D688C2}"/>
  <bookViews>
    <workbookView xWindow="-108" yWindow="-108" windowWidth="23256" windowHeight="12576" tabRatio="804" xr2:uid="{00000000-000D-0000-FFFF-FFFF00000000}"/>
  </bookViews>
  <sheets>
    <sheet name="Notes" sheetId="26" r:id="rId1"/>
    <sheet name="Index" sheetId="1" r:id="rId2"/>
    <sheet name="1.1" sheetId="48" r:id="rId3"/>
    <sheet name="1.2" sheetId="49" r:id="rId4"/>
    <sheet name="1.3" sheetId="50" r:id="rId5"/>
    <sheet name="1.4" sheetId="51" r:id="rId6"/>
    <sheet name="1.5" sheetId="52" r:id="rId7"/>
    <sheet name="1.6" sheetId="66" r:id="rId8"/>
    <sheet name="1.7" sheetId="54" r:id="rId9"/>
    <sheet name="1.8" sheetId="55" r:id="rId10"/>
    <sheet name="1.9" sheetId="56" r:id="rId11"/>
    <sheet name="2.1 " sheetId="57" r:id="rId12"/>
    <sheet name="2.2" sheetId="58" r:id="rId13"/>
    <sheet name="2.3" sheetId="59" r:id="rId14"/>
    <sheet name="2.4 " sheetId="70" r:id="rId15"/>
    <sheet name="2.5" sheetId="61" r:id="rId16"/>
    <sheet name="2.6" sheetId="62" r:id="rId17"/>
    <sheet name="2.7" sheetId="63" r:id="rId18"/>
    <sheet name="2.8" sheetId="64" r:id="rId19"/>
    <sheet name="2.9" sheetId="65" r:id="rId20"/>
    <sheet name="3.1" sheetId="12" r:id="rId21"/>
    <sheet name="3.2" sheetId="40" r:id="rId22"/>
    <sheet name="3.3" sheetId="41" r:id="rId23"/>
    <sheet name="3.4" sheetId="42" r:id="rId24"/>
    <sheet name="3.5" sheetId="43" r:id="rId25"/>
    <sheet name="3.6" sheetId="44" r:id="rId26"/>
    <sheet name="3.7" sheetId="45" r:id="rId27"/>
    <sheet name="3.8" sheetId="46" r:id="rId28"/>
  </sheets>
  <externalReferences>
    <externalReference r:id="rId29"/>
    <externalReference r:id="rId30"/>
    <externalReference r:id="rId31"/>
    <externalReference r:id="rId32"/>
  </externalReferences>
  <definedNames>
    <definedName name="_xlnm._FilterDatabase" localSheetId="3" hidden="1">'1.2'!#REF!</definedName>
    <definedName name="_xlnm._FilterDatabase" localSheetId="4" hidden="1">'1.3'!#REF!</definedName>
    <definedName name="_Hlk84686968" localSheetId="18">'2.8'!$A$43</definedName>
    <definedName name="_Hlk85140620" localSheetId="3">'1.2'!$A$51</definedName>
    <definedName name="_Hlk85140855" localSheetId="3">'1.2'!$A$52</definedName>
    <definedName name="_Hlk85141160" localSheetId="11">'2.1 '!$A$40</definedName>
    <definedName name="_Hlk85142563" localSheetId="13">'2.3'!$A$72</definedName>
    <definedName name="_Hlk85145968" localSheetId="18">'2.8'!$A$42</definedName>
    <definedName name="_Hlk85191044" localSheetId="16">'2.6'!$A$40</definedName>
    <definedName name="_Hlk85202474" localSheetId="7">'1.6'!$A$45</definedName>
    <definedName name="_Toc433798640" localSheetId="13">'2.3'!$A$71</definedName>
    <definedName name="_Toc56152387" localSheetId="2">'1.1'!$I$4</definedName>
    <definedName name="_Toc86160350" localSheetId="11">'2.1 '!#REF!</definedName>
    <definedName name="BaseYr">[1]Control!$B$2</definedName>
    <definedName name="OLE_LINK8" localSheetId="14">'2.4 '!$A$46</definedName>
    <definedName name="pYear">[2]Control!$B$1</definedName>
    <definedName name="Round">#REF!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46" l="1"/>
  <c r="H18" i="65"/>
  <c r="H27" i="65" l="1"/>
  <c r="H26" i="65"/>
  <c r="H25" i="65"/>
  <c r="H24" i="65"/>
  <c r="H23" i="65"/>
  <c r="H22" i="65"/>
  <c r="H21" i="65"/>
  <c r="H20" i="65"/>
  <c r="H19" i="65"/>
  <c r="H41" i="64"/>
  <c r="H39" i="64"/>
  <c r="H38" i="64"/>
  <c r="H37" i="64"/>
  <c r="H36" i="64"/>
  <c r="H35" i="64"/>
  <c r="H34" i="64"/>
  <c r="H33" i="64"/>
  <c r="H32" i="64"/>
  <c r="H31" i="64"/>
  <c r="H30" i="64"/>
  <c r="H29" i="64"/>
  <c r="H28" i="64"/>
  <c r="H27" i="64"/>
  <c r="H26" i="64"/>
  <c r="H25" i="64"/>
  <c r="H24" i="64"/>
  <c r="H23" i="64"/>
  <c r="H22" i="64"/>
  <c r="H21" i="64"/>
  <c r="H20" i="64"/>
  <c r="H19" i="64"/>
  <c r="H18" i="64"/>
  <c r="H39" i="70"/>
  <c r="H38" i="70"/>
  <c r="H37" i="70"/>
  <c r="H36" i="70"/>
  <c r="H35" i="70"/>
  <c r="H34" i="70"/>
  <c r="H33" i="70"/>
  <c r="H32" i="70"/>
  <c r="H31" i="70"/>
  <c r="H30" i="70"/>
  <c r="H29" i="70"/>
  <c r="H28" i="70"/>
  <c r="H27" i="70"/>
  <c r="H26" i="70"/>
  <c r="H25" i="70"/>
  <c r="H24" i="70"/>
  <c r="H23" i="70"/>
  <c r="H22" i="70"/>
  <c r="H21" i="70"/>
  <c r="H20" i="70"/>
  <c r="H19" i="70"/>
  <c r="H18" i="70"/>
  <c r="F38" i="57"/>
  <c r="E38" i="57"/>
  <c r="D38" i="57"/>
  <c r="C38" i="57"/>
  <c r="B38" i="57"/>
  <c r="C56" i="55" l="1"/>
  <c r="B52" i="44"/>
</calcChain>
</file>

<file path=xl/sharedStrings.xml><?xml version="1.0" encoding="utf-8"?>
<sst xmlns="http://schemas.openxmlformats.org/spreadsheetml/2006/main" count="1680" uniqueCount="524">
  <si>
    <t>Percentage of serious claims</t>
  </si>
  <si>
    <t>Male</t>
  </si>
  <si>
    <t>Female</t>
  </si>
  <si>
    <t>Total</t>
  </si>
  <si>
    <t>Number of serious claims</t>
  </si>
  <si>
    <t>Frequency rate (serious claims per million hours worked)</t>
  </si>
  <si>
    <t>Injury and musculoskeletal disorders</t>
  </si>
  <si>
    <t>Diseases</t>
  </si>
  <si>
    <t>All serious claims</t>
  </si>
  <si>
    <t>&lt;20 years</t>
  </si>
  <si>
    <t>Table 1</t>
  </si>
  <si>
    <t xml:space="preserve">Occupation </t>
  </si>
  <si>
    <t>Employed persons (million)</t>
  </si>
  <si>
    <t>Hours worked (billion)</t>
  </si>
  <si>
    <t>Serious claims</t>
  </si>
  <si>
    <t>Frequency rate (claims per million hours worked)</t>
  </si>
  <si>
    <t>Professionals</t>
  </si>
  <si>
    <t>Clerical and administrative workers</t>
  </si>
  <si>
    <t>Technicians and trades workers</t>
  </si>
  <si>
    <t>Managers</t>
  </si>
  <si>
    <t>Community and personal service workers</t>
  </si>
  <si>
    <t>Sales workers</t>
  </si>
  <si>
    <t>Labourers</t>
  </si>
  <si>
    <t>Machinery operators and drivers</t>
  </si>
  <si>
    <t>Occupation</t>
  </si>
  <si>
    <t>Retail trade</t>
  </si>
  <si>
    <t>Manufacturing</t>
  </si>
  <si>
    <t>Construction</t>
  </si>
  <si>
    <t>Other services</t>
  </si>
  <si>
    <t>Wholesale trade</t>
  </si>
  <si>
    <t>Mining</t>
  </si>
  <si>
    <t>Industry</t>
  </si>
  <si>
    <t>Nature of injury or disease</t>
  </si>
  <si>
    <t>Digestive system diseases</t>
  </si>
  <si>
    <t>Respiratory system diseases</t>
  </si>
  <si>
    <t>Circulatory system diseases</t>
  </si>
  <si>
    <t>Neoplasms (cancer)</t>
  </si>
  <si>
    <t>Mechanism of injury or disease</t>
  </si>
  <si>
    <t>Breakdown agency of injury or disease</t>
  </si>
  <si>
    <t>Body stressing</t>
  </si>
  <si>
    <t>Falls, trips and slips of a person</t>
  </si>
  <si>
    <t>Being hit by moving objects</t>
  </si>
  <si>
    <t>Hitting objects with a part of the body</t>
  </si>
  <si>
    <t>Vehicle incidents and other</t>
  </si>
  <si>
    <t>Mental stress</t>
  </si>
  <si>
    <t>Heat, electricity and other environmental factors</t>
  </si>
  <si>
    <t>Chemicals and other substances</t>
  </si>
  <si>
    <t>Biological factors</t>
  </si>
  <si>
    <t>Sound and pressure</t>
  </si>
  <si>
    <t>Bodily location of injury or disease</t>
  </si>
  <si>
    <t>Return to index</t>
  </si>
  <si>
    <t>Year of lodgement</t>
  </si>
  <si>
    <t>Total hours worked (billion)</t>
  </si>
  <si>
    <t>Number of employees (million)</t>
  </si>
  <si>
    <t>Age group</t>
  </si>
  <si>
    <t>Total: diseases</t>
  </si>
  <si>
    <t>Total: serious claims</t>
  </si>
  <si>
    <t>2015-16</t>
  </si>
  <si>
    <t>Total serious claims</t>
  </si>
  <si>
    <t>Financial year of lodgement</t>
  </si>
  <si>
    <t>Median time lost (weeks)</t>
  </si>
  <si>
    <t>Median compensation paid</t>
  </si>
  <si>
    <t>Financial year</t>
  </si>
  <si>
    <t>Median time lost (working weeks)</t>
  </si>
  <si>
    <t>Nature of injury/disease</t>
  </si>
  <si>
    <t>Table</t>
  </si>
  <si>
    <t>Description</t>
  </si>
  <si>
    <t>Table 2</t>
  </si>
  <si>
    <t>Table 3</t>
  </si>
  <si>
    <t>Table 4</t>
  </si>
  <si>
    <t>Table 5</t>
  </si>
  <si>
    <t>Table 6</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</si>
  <si>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</si>
  <si>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</si>
  <si>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</si>
  <si>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</si>
  <si>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</si>
  <si>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</si>
  <si>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</si>
  <si>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</si>
  <si>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</si>
  <si>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</si>
  <si>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</si>
  <si>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</si>
  <si>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</si>
  <si>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</si>
  <si>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</si>
  <si>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</si>
  <si>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</si>
  <si>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</si>
  <si>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</si>
  <si>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</si>
  <si>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Table 28</t>
  </si>
  <si>
    <t>Table 29</t>
  </si>
  <si>
    <t>Table 30</t>
  </si>
  <si>
    <t>Table 31</t>
  </si>
  <si>
    <t>Table 32</t>
  </si>
  <si>
    <t>Table 33</t>
  </si>
  <si>
    <t>Table 34</t>
  </si>
  <si>
    <t>Table 35</t>
  </si>
  <si>
    <t>Table 36</t>
  </si>
  <si>
    <t>Table 37</t>
  </si>
  <si>
    <t>Table 38</t>
  </si>
  <si>
    <t>Table 39</t>
  </si>
  <si>
    <t>Table 40</t>
  </si>
  <si>
    <t>Agriculture</t>
  </si>
  <si>
    <t>&lt;20yrs</t>
  </si>
  <si>
    <t>20-24yrs</t>
  </si>
  <si>
    <t>25-29yrs</t>
  </si>
  <si>
    <t>30-34yrs</t>
  </si>
  <si>
    <t>35-39yrs</t>
  </si>
  <si>
    <t>40-44yrs</t>
  </si>
  <si>
    <t>45-49yrs</t>
  </si>
  <si>
    <t>50-54yrs</t>
  </si>
  <si>
    <t>55-59yrs</t>
  </si>
  <si>
    <t>60-64yrs</t>
  </si>
  <si>
    <t>65yrs+</t>
  </si>
  <si>
    <t>Table 41</t>
  </si>
  <si>
    <t>Table 42</t>
  </si>
  <si>
    <t>1.1 Gender</t>
  </si>
  <si>
    <t>1.2 Age group</t>
  </si>
  <si>
    <t>1.3 Industry</t>
  </si>
  <si>
    <t>1.5 Mechanism of injury or disease</t>
  </si>
  <si>
    <t>1.4 Occupation</t>
  </si>
  <si>
    <t>1.6 Nature of injury or disease</t>
  </si>
  <si>
    <t>1.7 Breakdown agency of injury or disease</t>
  </si>
  <si>
    <t>1.8 Mechanism of injury or disease and Breakdown agency</t>
  </si>
  <si>
    <t>1.9 Mechanism of injury or disease and Bodily location</t>
  </si>
  <si>
    <t>2.1 Serious claims, number of hours worked and number of employees</t>
  </si>
  <si>
    <t>2.2 Gender</t>
  </si>
  <si>
    <t>2.3 Age group</t>
  </si>
  <si>
    <t>2.4 Industry</t>
  </si>
  <si>
    <t>2.5 Occupation</t>
  </si>
  <si>
    <t>2.6 Nature of injury or disease</t>
  </si>
  <si>
    <t>2.8 Mechanism of injury or disease</t>
  </si>
  <si>
    <t>2.7 Bodily location of injury or disease</t>
  </si>
  <si>
    <t>2.9 Breakdown agency of injury or disease</t>
  </si>
  <si>
    <t>Section 3: Time lost and compensation paid</t>
  </si>
  <si>
    <t>Figures</t>
  </si>
  <si>
    <t>Explanatory notes</t>
  </si>
  <si>
    <t>Data for Figure 1</t>
  </si>
  <si>
    <t>Data for Figure 2</t>
  </si>
  <si>
    <t>Data for Figure 3</t>
  </si>
  <si>
    <t>Data for Figure 4</t>
  </si>
  <si>
    <t>Data for Figure 7</t>
  </si>
  <si>
    <t>Data for Figure 8</t>
  </si>
  <si>
    <t>Figure 1</t>
  </si>
  <si>
    <t>Figure 2</t>
  </si>
  <si>
    <t>Figure 3</t>
  </si>
  <si>
    <t>Figure 4</t>
  </si>
  <si>
    <t>Figure 5</t>
  </si>
  <si>
    <t>Figure 6</t>
  </si>
  <si>
    <t>Figure 7</t>
  </si>
  <si>
    <t>Figure 8</t>
  </si>
  <si>
    <t>65+ years</t>
  </si>
  <si>
    <t>Aged 55+ years</t>
  </si>
  <si>
    <t>&lt;25 years</t>
  </si>
  <si>
    <t>55+ years</t>
  </si>
  <si>
    <t>Data for Figure 5</t>
  </si>
  <si>
    <t>Year</t>
  </si>
  <si>
    <t>Data for Figure 6</t>
  </si>
  <si>
    <t>WPI Adjusted median compensation paid</t>
  </si>
  <si>
    <t>Incidence rate (claims per 1,000 employees)</t>
  </si>
  <si>
    <t xml:space="preserve">Frequency rate </t>
  </si>
  <si>
    <t>(serious claims per million hours worked)</t>
  </si>
  <si>
    <t>(serious claims per 1,000 employees)</t>
  </si>
  <si>
    <t>Nervous system and sense organ diseases</t>
  </si>
  <si>
    <t>Skin and subcutaneous tissue diseases</t>
  </si>
  <si>
    <t>Infectious and parasitic diseases</t>
  </si>
  <si>
    <t>Notes:</t>
  </si>
  <si>
    <t>Source: Safe Work Australia National Data Set for Compensation-based Statistics (NDS).</t>
  </si>
  <si>
    <t>Median compensation</t>
  </si>
  <si>
    <t xml:space="preserve">Incidence rate </t>
  </si>
  <si>
    <t>2000–01</t>
  </si>
  <si>
    <t>25–54 years</t>
  </si>
  <si>
    <t>Incidence rate (serious claims per 1,000 employees)</t>
  </si>
  <si>
    <t xml:space="preserve">               Percentage of claims</t>
  </si>
  <si>
    <t>Male frequency rate (serious claims per million hours worked)</t>
  </si>
  <si>
    <t>Female frequency rate (serious claims per million hours worked)</t>
  </si>
  <si>
    <t>2017-18</t>
  </si>
  <si>
    <t>Figure 6: Median time lost and inflation adjusted median compensation paid, 2000–01 to 2017–18</t>
  </si>
  <si>
    <t>Information media and telecommunications</t>
  </si>
  <si>
    <t>Financial and insurance services</t>
  </si>
  <si>
    <t>Professional, scientific and technical services</t>
  </si>
  <si>
    <t>Public administration and safety</t>
  </si>
  <si>
    <t>Transport, postal and warehousing</t>
  </si>
  <si>
    <t>Electricity, gas, water and waste services</t>
  </si>
  <si>
    <t>Rental, hiring and real estate services</t>
  </si>
  <si>
    <t>Agriculture, forestry and fishing</t>
  </si>
  <si>
    <t>Education and training</t>
  </si>
  <si>
    <t>Administrative and support services</t>
  </si>
  <si>
    <t>Health care and social assistance</t>
  </si>
  <si>
    <t>Arts and recreation services</t>
  </si>
  <si>
    <t>Accommodation and food services</t>
  </si>
  <si>
    <t>Road transport</t>
  </si>
  <si>
    <t>Hitting stationary objects</t>
  </si>
  <si>
    <t>Vehicle accident</t>
  </si>
  <si>
    <t>Muscular stress while lifting, carrying, or putting down objects</t>
  </si>
  <si>
    <t>Muscular stress with no objects being handled</t>
  </si>
  <si>
    <t>Falls from a height</t>
  </si>
  <si>
    <t>Falls on the same level</t>
  </si>
  <si>
    <t>Being trapped by moving machinery or equipment</t>
  </si>
  <si>
    <t>Being assaulted by a person or persons</t>
  </si>
  <si>
    <t>Hitting moving objects</t>
  </si>
  <si>
    <t>Being hit by an animal</t>
  </si>
  <si>
    <t>Median compensation paid (original)</t>
  </si>
  <si>
    <t>WPI adjusted median compensation paid</t>
  </si>
  <si>
    <t>2006-07</t>
  </si>
  <si>
    <t>2008-09</t>
  </si>
  <si>
    <t>2010-11</t>
  </si>
  <si>
    <t>2012-13</t>
  </si>
  <si>
    <t>2014-15</t>
  </si>
  <si>
    <t>2016-17</t>
  </si>
  <si>
    <t>2018-19</t>
  </si>
  <si>
    <t>Mental disorders</t>
  </si>
  <si>
    <t>Muscular stress while handling objects other than lifting, carrying</t>
  </si>
  <si>
    <t>Being hit by falling objects</t>
  </si>
  <si>
    <t xml:space="preserve"> Total</t>
  </si>
  <si>
    <t>Figure 1: Frequency rates (serious claims per million hours worked) and total hours worked, 2000–01 to 2019–20p</t>
  </si>
  <si>
    <t>Grand Total</t>
  </si>
  <si>
    <t>Total: all serious claims</t>
  </si>
  <si>
    <t>Traumatic joint/ligament and muscle/tendon injury</t>
  </si>
  <si>
    <t>Musculoskeletal and connective tissue diseases</t>
  </si>
  <si>
    <t>Wounds, lacerations, amputations and internal organ damage</t>
  </si>
  <si>
    <t>Fractures</t>
  </si>
  <si>
    <t>Burn</t>
  </si>
  <si>
    <t>Intracranial injuries</t>
  </si>
  <si>
    <t>Injury to nerves and spinal cord</t>
  </si>
  <si>
    <t>Environmental agencies</t>
  </si>
  <si>
    <t>Median Timelost (weeks)</t>
  </si>
  <si>
    <t>Burns</t>
  </si>
  <si>
    <t>Mental health conditions</t>
  </si>
  <si>
    <t>Aged 15–24 years</t>
  </si>
  <si>
    <r>
      <t>Median compensation (WPI</t>
    </r>
    <r>
      <rPr>
        <b/>
        <vertAlign val="superscript"/>
        <sz val="10"/>
        <color rgb="FFFFFFFF"/>
        <rFont val="Arial"/>
        <family val="2"/>
      </rPr>
      <t>a</t>
    </r>
    <r>
      <rPr>
        <b/>
        <sz val="10"/>
        <color rgb="FFFFFFFF"/>
        <rFont val="Arial"/>
        <family val="2"/>
      </rPr>
      <t xml:space="preserve"> adjusted)</t>
    </r>
  </si>
  <si>
    <t>Figure 5: Median compensation paid (original) and WPI adjusted median compensation paid, 2000–01 to 2018–19</t>
  </si>
  <si>
    <t>1. Median compensation payments are rounded to the nearest hundred. Percent change calculations are based on unrounded data.</t>
  </si>
  <si>
    <t>2. Preliminary data (2019–20) are excluded when reporting time lost and compensation paid because claims from the preliminary year are likely to be open and claimants may accrue more time lost or more compensation payments in subsequent years.</t>
  </si>
  <si>
    <t>Total: injury and musculoskeletal disorders</t>
  </si>
  <si>
    <t>Non-powered handtools, appliances and equipment</t>
  </si>
  <si>
    <t>Materials and substances</t>
  </si>
  <si>
    <t>Animal, human and biological agencies</t>
  </si>
  <si>
    <t>Mobile plant and transport</t>
  </si>
  <si>
    <t>Machinery and (mainly) fixed plant</t>
  </si>
  <si>
    <t>Other and unspecified agencies</t>
  </si>
  <si>
    <t>Powered equipment, tools and appliances</t>
  </si>
  <si>
    <t>Chemicals and chemical products</t>
  </si>
  <si>
    <t>Back - upper or lower</t>
  </si>
  <si>
    <t>Shoulder</t>
  </si>
  <si>
    <t>Knee</t>
  </si>
  <si>
    <t>Wrist</t>
  </si>
  <si>
    <t>Abdomen and pelvic region</t>
  </si>
  <si>
    <t>Elbow</t>
  </si>
  <si>
    <t>Hand, fingers and thumb</t>
  </si>
  <si>
    <t>Neck</t>
  </si>
  <si>
    <t>Ankle</t>
  </si>
  <si>
    <t>Foot and toes</t>
  </si>
  <si>
    <t>Lower leg</t>
  </si>
  <si>
    <t>Psychological system</t>
  </si>
  <si>
    <t>Forearm</t>
  </si>
  <si>
    <t>Eye</t>
  </si>
  <si>
    <t>2000-01</t>
  </si>
  <si>
    <t>2001-02</t>
  </si>
  <si>
    <t>2002-03</t>
  </si>
  <si>
    <t>2003-04</t>
  </si>
  <si>
    <t>2004-05</t>
  </si>
  <si>
    <t>2005-06</t>
  </si>
  <si>
    <t>2007-08</t>
  </si>
  <si>
    <t>2009-10</t>
  </si>
  <si>
    <t>2011-12</t>
  </si>
  <si>
    <t>2013-14</t>
  </si>
  <si>
    <t>Traumatic joint/ligament and muscle/tendon injury and musculoskeletal and connective tissue diseases</t>
  </si>
  <si>
    <t>Total: Injury and musculoskeletal disorders</t>
  </si>
  <si>
    <t>Upper limbs</t>
  </si>
  <si>
    <t>Lower limbs</t>
  </si>
  <si>
    <t>Upper leg</t>
  </si>
  <si>
    <t>Hip</t>
  </si>
  <si>
    <t>Trunk</t>
  </si>
  <si>
    <t>Chest (thorax)</t>
  </si>
  <si>
    <t>Non-physical locations</t>
  </si>
  <si>
    <t>Head</t>
  </si>
  <si>
    <t>Cranium</t>
  </si>
  <si>
    <t>Face, not elsewhere specified</t>
  </si>
  <si>
    <t>Nose</t>
  </si>
  <si>
    <t>Mouth</t>
  </si>
  <si>
    <t>Ear</t>
  </si>
  <si>
    <t>Multiple locations</t>
  </si>
  <si>
    <t>Systemic locations</t>
  </si>
  <si>
    <t>Being trapped between stationary and moving objects</t>
  </si>
  <si>
    <t>Being hit by a person accidentally</t>
  </si>
  <si>
    <t>Being hit by moving objects and flying objects</t>
  </si>
  <si>
    <t xml:space="preserve">Note 1: The totals include claims where information on these categories was unknown. </t>
  </si>
  <si>
    <t>Note 2: This table shows rounded numbers, so may not sum to the total. Calculations are based on unrounded data. Please see the beginning of this chapter for more information.</t>
  </si>
  <si>
    <t xml:space="preserve">Note 1: The Totals include serious claims where information on these categories was unknown. </t>
  </si>
  <si>
    <t>Note 2: This table shows rounded numbers, so may not sum to the total. Calculations are based on unrounded data. Please see the beginning of this chapter for more information</t>
  </si>
  <si>
    <t>Note 1: The Totals include serious claims where information on these categories was unknown.</t>
  </si>
  <si>
    <r>
      <t>Note 2: This table shows rounded numbers, so may not sum to the total. Calculations are based on unrounded data. Please see the beginning of this chapter for more information.</t>
    </r>
    <r>
      <rPr>
        <sz val="9"/>
        <color theme="1"/>
        <rFont val="Arial"/>
        <family val="2"/>
      </rPr>
      <t xml:space="preserve"> </t>
    </r>
    <r>
      <rPr>
        <sz val="8"/>
        <color theme="1"/>
        <rFont val="Arial"/>
        <family val="2"/>
      </rPr>
      <t xml:space="preserve"> </t>
    </r>
  </si>
  <si>
    <r>
      <t>1</t>
    </r>
    <r>
      <rPr>
        <sz val="8"/>
        <color theme="1"/>
        <rFont val="Arial"/>
        <family val="2"/>
      </rPr>
      <t xml:space="preserve"> Interpret rates data for the 65+ years age group with caution. See explanatory notes for further information.</t>
    </r>
  </si>
  <si>
    <r>
      <t>65+ years</t>
    </r>
    <r>
      <rPr>
        <vertAlign val="superscript"/>
        <sz val="10"/>
        <color theme="1"/>
        <rFont val="Arial"/>
        <family val="2"/>
      </rPr>
      <t>1</t>
    </r>
  </si>
  <si>
    <r>
      <t>1</t>
    </r>
    <r>
      <rPr>
        <sz val="9"/>
        <color theme="1"/>
        <rFont val="Arial"/>
        <family val="2"/>
      </rPr>
      <t xml:space="preserve"> </t>
    </r>
    <r>
      <rPr>
        <sz val="8"/>
        <color theme="1"/>
        <rFont val="Arial"/>
        <family val="2"/>
      </rPr>
      <t>Interpret the rates data for the 65+ years age group with caution. See explanatory notes for further information.</t>
    </r>
  </si>
  <si>
    <t>Note 1: This table is sorted by number of serious claims.</t>
  </si>
  <si>
    <t>Note 3: The Totals include serious claims where information on these categories was unknown.</t>
  </si>
  <si>
    <r>
      <t xml:space="preserve">1 </t>
    </r>
    <r>
      <rPr>
        <sz val="8"/>
        <color theme="1"/>
        <rFont val="Arial"/>
        <family val="2"/>
      </rPr>
      <t xml:space="preserve">From the Australian Bureau of Statistics, </t>
    </r>
    <r>
      <rPr>
        <i/>
        <sz val="8"/>
        <color theme="1"/>
        <rFont val="Arial"/>
        <family val="2"/>
      </rPr>
      <t>Labour Force, Australia, Detailed</t>
    </r>
    <r>
      <rPr>
        <sz val="8"/>
        <color theme="1"/>
        <rFont val="Arial"/>
        <family val="2"/>
      </rPr>
      <t xml:space="preserve">. </t>
    </r>
  </si>
  <si>
    <r>
      <t>2</t>
    </r>
    <r>
      <rPr>
        <sz val="8"/>
        <color theme="1"/>
        <rFont val="Arial"/>
        <family val="2"/>
      </rPr>
      <t xml:space="preserve"> Calculated as the number of employed persons who are employees or owner managers of incorporated or unincorporated enterprises with employees divided by total employed persons. </t>
    </r>
  </si>
  <si>
    <r>
      <t xml:space="preserve">3 </t>
    </r>
    <r>
      <rPr>
        <sz val="8"/>
        <color theme="1"/>
        <rFont val="Arial"/>
        <family val="2"/>
      </rPr>
      <t xml:space="preserve">The number of jobs is lower than the number of employed persons, as some people work in multiple jobs. </t>
    </r>
  </si>
  <si>
    <r>
      <t xml:space="preserve">4 </t>
    </r>
    <r>
      <rPr>
        <sz val="8"/>
        <color theme="1"/>
        <rFont val="Arial"/>
        <family val="2"/>
      </rPr>
      <t>Totals include serious claims where information on these categories was unknown.</t>
    </r>
  </si>
  <si>
    <r>
      <t>Jobs (million)</t>
    </r>
    <r>
      <rPr>
        <b/>
        <vertAlign val="superscript"/>
        <sz val="9"/>
        <color rgb="FFFFFFFF"/>
        <rFont val="Arial"/>
        <family val="2"/>
      </rPr>
      <t>3</t>
    </r>
  </si>
  <si>
    <r>
      <t>Percentage of workforce</t>
    </r>
    <r>
      <rPr>
        <b/>
        <vertAlign val="superscript"/>
        <sz val="9"/>
        <color rgb="FFFFFFFF"/>
        <rFont val="Arial"/>
        <family val="2"/>
      </rPr>
      <t>1</t>
    </r>
  </si>
  <si>
    <r>
      <t>Percentage entitled to compensation</t>
    </r>
    <r>
      <rPr>
        <b/>
        <vertAlign val="superscript"/>
        <sz val="9"/>
        <color rgb="FFFFFFFF"/>
        <rFont val="Arial"/>
        <family val="2"/>
      </rPr>
      <t>2</t>
    </r>
  </si>
  <si>
    <t>Note 2: The Totals include serious claims where information on these categories was unknown.</t>
  </si>
  <si>
    <r>
      <t>Note 3: This table shows rounded numbers, so may not sum to the total. Calculations are based on unrounded data. Please see the beginning of this chapter for more information.</t>
    </r>
    <r>
      <rPr>
        <sz val="9"/>
        <color theme="1"/>
        <rFont val="Arial"/>
        <family val="2"/>
      </rPr>
      <t xml:space="preserve"> </t>
    </r>
    <r>
      <rPr>
        <sz val="8"/>
        <color theme="1"/>
        <rFont val="Arial"/>
        <family val="2"/>
      </rPr>
      <t xml:space="preserve"> </t>
    </r>
  </si>
  <si>
    <t>Note 3: This table shows rounded numbers, so may not sum to the total. Calculations are based on unrounded data. Please see the beginning of this chapter for more information.</t>
  </si>
  <si>
    <r>
      <t>Number of serious claims</t>
    </r>
    <r>
      <rPr>
        <b/>
        <vertAlign val="superscript"/>
        <sz val="9"/>
        <color rgb="FFFFFFFF"/>
        <rFont val="Arial"/>
        <family val="2"/>
      </rPr>
      <t>4</t>
    </r>
  </si>
  <si>
    <t>Note 3: Totals include serious claims where information on these categories was unknown.</t>
  </si>
  <si>
    <r>
      <t xml:space="preserve">4 </t>
    </r>
    <r>
      <rPr>
        <sz val="8"/>
        <color theme="1"/>
        <rFont val="Arial"/>
        <family val="2"/>
      </rPr>
      <t>Totals include serious claims where information on these categories was unknown</t>
    </r>
    <r>
      <rPr>
        <vertAlign val="superscript"/>
        <sz val="8"/>
        <color theme="1"/>
        <rFont val="Arial"/>
        <family val="2"/>
      </rPr>
      <t>.</t>
    </r>
  </si>
  <si>
    <t>Note 1: Totals include serious claims where information on these categories was unknown.</t>
  </si>
  <si>
    <r>
      <t>Note 2: This table shows rounded numbers, so may not sum to the total. Calculations are based on unrounded data. Please see the beginning of this chapter for more information.</t>
    </r>
    <r>
      <rPr>
        <sz val="9"/>
        <color theme="1"/>
        <rFont val="Arial"/>
        <family val="2"/>
      </rPr>
      <t xml:space="preserve"> </t>
    </r>
    <r>
      <rPr>
        <sz val="8"/>
        <color theme="1"/>
        <rFont val="Arial"/>
        <family val="2"/>
      </rPr>
      <t xml:space="preserve"> </t>
    </r>
    <r>
      <rPr>
        <sz val="9"/>
        <color theme="1"/>
        <rFont val="Arial"/>
        <family val="2"/>
      </rPr>
      <t xml:space="preserve"> </t>
    </r>
    <r>
      <rPr>
        <sz val="8"/>
        <color theme="1"/>
        <rFont val="Arial"/>
        <family val="2"/>
      </rPr>
      <t xml:space="preserve"> </t>
    </r>
  </si>
  <si>
    <t>Percentage of serious claims (%)</t>
  </si>
  <si>
    <r>
      <t>1</t>
    </r>
    <r>
      <rPr>
        <sz val="8"/>
        <color theme="1"/>
        <rFont val="Arial"/>
        <family val="2"/>
      </rPr>
      <t xml:space="preserve"> ‘Other injuries’ and ‘Other diseases’ are miscellaneous categories used to classify injuries and diseases not classified elsewhere. </t>
    </r>
  </si>
  <si>
    <r>
      <t>2</t>
    </r>
    <r>
      <rPr>
        <sz val="8"/>
        <color theme="1"/>
        <rFont val="Arial"/>
        <family val="2"/>
      </rPr>
      <t xml:space="preserve"> ‘Other claims’ refers to injury types that recorded small numbers and are combined in a single category for this table</t>
    </r>
  </si>
  <si>
    <t>Percentage of claims</t>
  </si>
  <si>
    <t>Number of
serious claims</t>
  </si>
  <si>
    <t>Percentage of
serious claims (%)</t>
  </si>
  <si>
    <t>Note 1: Total include serious claims where information on these categories was unknown.</t>
  </si>
  <si>
    <r>
      <t>Note 2: This table shows rounded numbers, so may not sum to the total. Calculations are based on unrounded data. Please see the beginning of this chapter for more information.</t>
    </r>
    <r>
      <rPr>
        <sz val="9"/>
        <color theme="1"/>
        <rFont val="Arial"/>
        <family val="2"/>
      </rPr>
      <t xml:space="preserve"> </t>
    </r>
  </si>
  <si>
    <r>
      <t>Note 1: The table above only features the most common breakdown agencies. As a result, the percentages and numbers of serious claims do not add to the stated totals.</t>
    </r>
    <r>
      <rPr>
        <b/>
        <sz val="8"/>
        <color theme="1"/>
        <rFont val="Arial"/>
        <family val="2"/>
      </rPr>
      <t xml:space="preserve"> </t>
    </r>
  </si>
  <si>
    <t>Note 1: The table above only includes the most common bodily locations. As a result, the percentages and numbers of serious claims do not add to the stated totals.</t>
  </si>
  <si>
    <t>Note 2: This table presents rates rounded to one decimal place. Calculations for percentage changes use unrounded data</t>
  </si>
  <si>
    <t>Note 1: Totals include serious claims where age is not stated.</t>
  </si>
  <si>
    <r>
      <t>Note 2: This table shows rounded numbers, so may not sum to the total. Calculations are based on unrounded data. Please see the beginning of Section 1 for more information.</t>
    </r>
    <r>
      <rPr>
        <sz val="9"/>
        <color theme="1"/>
        <rFont val="Arial"/>
        <family val="2"/>
      </rPr>
      <t xml:space="preserve"> </t>
    </r>
  </si>
  <si>
    <t xml:space="preserve">Note 3: This table differs from previously published tables, which rounded serious claims to the nearest 5. This rounding no longer occurs. Data from 2014–15 are revised data. </t>
  </si>
  <si>
    <t>Note 1: This table presents rates rounded to one decimal place. Calculations for percentage changes use unrounded data.</t>
  </si>
  <si>
    <t>Note 2: Totals include serious claims where age is not stated.</t>
  </si>
  <si>
    <r>
      <t>1</t>
    </r>
    <r>
      <rPr>
        <sz val="8"/>
        <color theme="1"/>
        <rFont val="Arial"/>
        <family val="2"/>
      </rPr>
      <t xml:space="preserve"> Interpret the rates data for the 65+ years age group with caution. See explanatory notes for further information.</t>
    </r>
  </si>
  <si>
    <t>Note 1: Totals include serious claims where industry is not stated.</t>
  </si>
  <si>
    <t>Note 2: Totals include serious claims where industry is not stated.</t>
  </si>
  <si>
    <t>Note 1: Totals include serious claims where occupation is not stated.</t>
  </si>
  <si>
    <t>Note: This table presents rates rounded to one decimal place. Calculations for percentage changes use unrounded data.</t>
  </si>
  <si>
    <t>Note 1: The table above only features the most common types of injury or disease. As a result, numbers of serious claims do not add to the stated totals.</t>
  </si>
  <si>
    <r>
      <t>Note 3: This table shows rounded numbers, so may not sum to the total. Calculations are based on unrounded data. Please see the beginning of Section 1 for more information.</t>
    </r>
    <r>
      <rPr>
        <sz val="9"/>
        <color theme="1"/>
        <rFont val="Arial"/>
        <family val="2"/>
      </rPr>
      <t xml:space="preserve"> </t>
    </r>
  </si>
  <si>
    <t xml:space="preserve">Note 1: The table above doesn’t include all bodily locations. As a result, numbers of serious claims do not add to the stated totals. </t>
  </si>
  <si>
    <t>Note 1: The table above only features the most common types of mechanism subcategories. As a result, numbers of serious claims in each subcategory do not add to the stated totals.</t>
  </si>
  <si>
    <r>
      <t>Note: This table shows rounded numbers, so may not sum to the total. Calculations are based on unrounded data. Please see the beginning of Section 1 for more information.</t>
    </r>
    <r>
      <rPr>
        <sz val="9"/>
        <color theme="1"/>
        <rFont val="Arial"/>
        <family val="2"/>
      </rPr>
      <t xml:space="preserve"> </t>
    </r>
  </si>
  <si>
    <t xml:space="preserve">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 </t>
  </si>
  <si>
    <t xml:space="preserve">Tables in this publication show rounded data. Calculations use unrounded data. Similarly, tables on the number of employees and hours worked are rounded numbers but calculations use unrounded data. </t>
  </si>
  <si>
    <t>Note 1: Median compensation payments and median compensation (WPI adjusted) are rounded to the nearest hundred.</t>
  </si>
  <si>
    <r>
      <t>Note 3: This table differs from previously published tables, which included payments of $0. Please see the beginning of this chapter for more information.</t>
    </r>
    <r>
      <rPr>
        <sz val="9"/>
        <color theme="1"/>
        <rFont val="Arial"/>
        <family val="2"/>
      </rPr>
      <t xml:space="preserve"> </t>
    </r>
  </si>
  <si>
    <t>Note 1: This table presents median compensation payments rounded to the nearest hundred.</t>
  </si>
  <si>
    <t>Note 2: This table differs from previously published tables, which included payments of $0. Please see the beginning of this chapter for more information.</t>
  </si>
  <si>
    <t xml:space="preserve">Note 1: This table presents rounded data. Percent change calculations are based on unrounded data. </t>
  </si>
  <si>
    <t>Note 3: This table presents rounded data. Percent change calculations are based on unrounded data.</t>
  </si>
  <si>
    <t>Note 4: The Totals include serious claims where information on these categories was unknown.</t>
  </si>
  <si>
    <t xml:space="preserve">Note 3: This table presents rounded data. Percent change calculations are based on unrounded data. </t>
  </si>
  <si>
    <t>Note 1: This table presents median compensation payments rounded to the nearest hundred. It differs from previously published tables, which included payments of $0. Please see the beginning of this chapter for more information.</t>
  </si>
  <si>
    <t xml:space="preserve">Note 2: This table presents rounded data. Percent change calculations are based on unrounded data. </t>
  </si>
  <si>
    <r>
      <t>2</t>
    </r>
    <r>
      <rPr>
        <sz val="8"/>
        <color theme="1"/>
        <rFont val="Arial"/>
        <family val="2"/>
      </rPr>
      <t xml:space="preserve"> ‘Other claims’ refers to injury types that recorded small numbers and are combined in a single category for this table.</t>
    </r>
  </si>
  <si>
    <t xml:space="preserve">Note: This table presents rounded data. Percent change calculations are based on unrounded data. </t>
  </si>
  <si>
    <t>Note 1: The table only includes median time lost for the most common mechanism subcategories.</t>
  </si>
  <si>
    <t>Note 2: This table presents rounded data. Percent change calculations are based on unrounded data</t>
  </si>
  <si>
    <t>Note 3: This table only includes median time lost for the most common mechanism subcategories.</t>
  </si>
  <si>
    <t>Note 4: This table presents rounded data. Percent change calculations are based on unrounded data.</t>
  </si>
  <si>
    <t>Note: This table presents rounded data. Percent change calculations are based on unrounded data.</t>
  </si>
  <si>
    <t xml:space="preserve">Section 1: </t>
  </si>
  <si>
    <t>3.2 Age group</t>
  </si>
  <si>
    <t>3.3 Gender</t>
  </si>
  <si>
    <t>3.4 Industry</t>
  </si>
  <si>
    <t>3.5 Occupation</t>
  </si>
  <si>
    <t>3.6 Nature of injury and disease</t>
  </si>
  <si>
    <t>3.7 Mechanism of injury and disease</t>
  </si>
  <si>
    <t>3.8 Breakdown agency of injury and disease</t>
  </si>
  <si>
    <t xml:space="preserve">COVID-19 and Work Health and Safety Statistics </t>
  </si>
  <si>
    <t>Preliminary work-related fatalities</t>
  </si>
  <si>
    <t>Work-related traumatic injury fatalities database</t>
  </si>
  <si>
    <t xml:space="preserve">Explanatory notes </t>
  </si>
  <si>
    <t>Tables 7b</t>
  </si>
  <si>
    <t>Tables 7a</t>
  </si>
  <si>
    <t>Tables 7c</t>
  </si>
  <si>
    <t xml:space="preserve">Note 1: The totals include claims where information on gender was unknown. </t>
  </si>
  <si>
    <t xml:space="preserve">Note 3: This table presents rates rounded to one decimal place. Calculations and percentage changes use unrounded data.  </t>
  </si>
  <si>
    <t>Table 1: Percentage of serious claims and hours worked by gender, 2020-21p</t>
  </si>
  <si>
    <t>Percentage of hours worked (%)</t>
  </si>
  <si>
    <t xml:space="preserve">Total </t>
  </si>
  <si>
    <t>Table 2: Number, percentage and rates of serious claims by injury or disease and gender, 2020-21p</t>
  </si>
  <si>
    <t>Percentage of
 serious claims
(%)</t>
  </si>
  <si>
    <t>Frequency rate
(serious claims
per million hours
worked)</t>
  </si>
  <si>
    <t>Incidence rate
(serious claim
 per 1,000
employees)</t>
  </si>
  <si>
    <t>Table 3: Number of serious claims by injury or disease, gender and age group, 2020-21p</t>
  </si>
  <si>
    <t>Injury and musculoskeletal
disorder serious claims</t>
  </si>
  <si>
    <t>Disease serious claims</t>
  </si>
  <si>
    <t>Table 4: Frequency rates (serious claims per million hours worked) by injury or disease, gender and age group, 2020-21p</t>
  </si>
  <si>
    <t>Table 5: Incidence rates (serious claims per 1,000 employees)) by injury or disease, gender and age group, 2020-21p</t>
  </si>
  <si>
    <t>Employed
persons (million)</t>
  </si>
  <si>
    <t>Percentage of
workforce (%)</t>
  </si>
  <si>
    <t>Percentage
entitled to
compensation
(%)</t>
  </si>
  <si>
    <t>Jobs (million)</t>
  </si>
  <si>
    <t>Hours worked
(billion)</t>
  </si>
  <si>
    <t>Frequency rate
(claims per million
 hours worked)</t>
  </si>
  <si>
    <t>Incidence rate
(claims per 1,000
employees)</t>
  </si>
  <si>
    <t>Community and Personal Service Workers</t>
  </si>
  <si>
    <t>Technicians and Trades Workers</t>
  </si>
  <si>
    <t>Machinery Operators and Drivers</t>
  </si>
  <si>
    <t>Sales Workers</t>
  </si>
  <si>
    <t>Clerical and Administrative Workers</t>
  </si>
  <si>
    <t>Total: Injury and MSDs</t>
  </si>
  <si>
    <t>Total: Diseases</t>
  </si>
  <si>
    <t>Other injuries</t>
  </si>
  <si>
    <t>Other claims</t>
  </si>
  <si>
    <t>Other diseases</t>
  </si>
  <si>
    <r>
      <rPr>
        <b/>
        <sz val="9"/>
        <color theme="1"/>
        <rFont val="Arial"/>
        <family val="2"/>
      </rPr>
      <t>Non-powered handtools, appliances and equipment</t>
    </r>
    <r>
      <rPr>
        <sz val="9"/>
        <color theme="1"/>
        <rFont val="Arial"/>
        <family val="2"/>
      </rPr>
      <t xml:space="preserve">
(e.g. edged tools, fastening equipment, furniture, ladders and scaffolding) </t>
    </r>
  </si>
  <si>
    <r>
      <rPr>
        <b/>
        <sz val="9"/>
        <color theme="1"/>
        <rFont val="Arial"/>
        <family val="2"/>
      </rPr>
      <t>Animal, human and biological agencies</t>
    </r>
    <r>
      <rPr>
        <sz val="9"/>
        <color theme="1"/>
        <rFont val="Arial"/>
        <family val="2"/>
      </rPr>
      <t xml:space="preserve">
(e.g. live animals, other people, personal fatigue)</t>
    </r>
  </si>
  <si>
    <r>
      <rPr>
        <b/>
        <sz val="9"/>
        <color theme="1"/>
        <rFont val="Arial"/>
        <family val="2"/>
      </rPr>
      <t>Environmental agencies</t>
    </r>
    <r>
      <rPr>
        <sz val="9"/>
        <color theme="1"/>
        <rFont val="Arial"/>
        <family val="2"/>
      </rPr>
      <t xml:space="preserve">
(e.g. weather and water, surface features, building features, vegetation, underground environmental hazards) </t>
    </r>
  </si>
  <si>
    <r>
      <rPr>
        <b/>
        <sz val="9"/>
        <color theme="1"/>
        <rFont val="Arial"/>
        <family val="2"/>
      </rPr>
      <t xml:space="preserve">Materials and substances </t>
    </r>
    <r>
      <rPr>
        <sz val="9"/>
        <color theme="1"/>
        <rFont val="Arial"/>
        <family val="2"/>
      </rPr>
      <t xml:space="preserve">
(e.g. hazardous materials, cement, rocks, glass, fire and smoke, sewerage)</t>
    </r>
  </si>
  <si>
    <r>
      <rPr>
        <b/>
        <sz val="9"/>
        <color theme="1"/>
        <rFont val="Arial"/>
        <family val="2"/>
      </rPr>
      <t xml:space="preserve">Other and unspecified agencies </t>
    </r>
    <r>
      <rPr>
        <sz val="9"/>
        <color theme="1"/>
        <rFont val="Arial"/>
        <family val="2"/>
      </rPr>
      <t xml:space="preserve">
(e.g. non-physical agencies, such as trauma or work pressures; other agencies not elsewhere classified) </t>
    </r>
  </si>
  <si>
    <r>
      <rPr>
        <b/>
        <sz val="9"/>
        <color theme="1"/>
        <rFont val="Arial"/>
        <family val="2"/>
      </rPr>
      <t xml:space="preserve">Mobile plant and transport </t>
    </r>
    <r>
      <rPr>
        <sz val="9"/>
        <color theme="1"/>
        <rFont val="Arial"/>
        <family val="2"/>
      </rPr>
      <t xml:space="preserve">
(e.g. vehicles, pneumatic tools, drilling rigs) </t>
    </r>
  </si>
  <si>
    <r>
      <rPr>
        <b/>
        <sz val="9"/>
        <color theme="1"/>
        <rFont val="Arial"/>
        <family val="2"/>
      </rPr>
      <t>Machinery and (mainly) fixed plant</t>
    </r>
    <r>
      <rPr>
        <sz val="9"/>
        <color theme="1"/>
        <rFont val="Arial"/>
        <family val="2"/>
      </rPr>
      <t xml:space="preserve">
(e.g. cutting, slicing, sawing or crushing, pressing, rolling 
machinery, furnaces, conveyors and lifting plant, electrical 
installation)</t>
    </r>
  </si>
  <si>
    <r>
      <rPr>
        <b/>
        <sz val="9"/>
        <color theme="1"/>
        <rFont val="Arial"/>
        <family val="2"/>
      </rPr>
      <t>Powered equipment, tools and appliances</t>
    </r>
    <r>
      <rPr>
        <sz val="9"/>
        <color theme="1"/>
        <rFont val="Arial"/>
        <family val="2"/>
      </rPr>
      <t xml:space="preserve">
(e.g. electric tools (including battery-operated tools), kitchen appliances, IT equipment)</t>
    </r>
  </si>
  <si>
    <r>
      <rPr>
        <b/>
        <sz val="9"/>
        <color theme="1"/>
        <rFont val="Arial"/>
        <family val="2"/>
      </rPr>
      <t>Chemicals and chemical products</t>
    </r>
    <r>
      <rPr>
        <sz val="9"/>
        <color theme="1"/>
        <rFont val="Arial"/>
        <family val="2"/>
      </rPr>
      <t xml:space="preserve">
(e.g. nominated chemicals, basic chemicals, detergents, paints)</t>
    </r>
  </si>
  <si>
    <t>Injuries and musculoskeletal disorders</t>
  </si>
  <si>
    <t>2019-20</t>
  </si>
  <si>
    <t>%chg</t>
  </si>
  <si>
    <t>2020-21p</t>
  </si>
  <si>
    <t>% chg</t>
  </si>
  <si>
    <t>Table 26: Number of serious claims by nature of injury or disease, 2000–01 and 2014–15 to 2020-21p</t>
  </si>
  <si>
    <t>Table 27: Number of serious claims by bodily location of injury or disease, 2000–01 and 2015-16 to 2020-21p</t>
  </si>
  <si>
    <t>Table 7c: Number and rates of serious claims for disease by gender and industry, 2020-21p</t>
  </si>
  <si>
    <t>Table 8: Workforce characteristics by occupation, 2020-21p</t>
  </si>
  <si>
    <t>Table 9: Number and rates of serious claims by injury or disease, gender and occupation, 2020-21p</t>
  </si>
  <si>
    <t>Table 10: Number and percentage of serious claims by mechanism of injury or disease, 2020-21p</t>
  </si>
  <si>
    <t>Table 11: Number and percentage of serious claims by nature of injury or disease and gender, 2020-21p</t>
  </si>
  <si>
    <t>Table 12: Number and percentage of serious claims by breakdown agency of injury or disease and gender, 2020-21p</t>
  </si>
  <si>
    <t>Table 13: Number and percentage of serious claims by mechanism and breakdown agency  of injury or disease and gender, 2020-21p</t>
  </si>
  <si>
    <t>Table 14: Number and percentage of serious claims by mechanism and bodily location  of injury or disease and gender, 2020-21p</t>
  </si>
  <si>
    <t>Table 16: Number and rates of serious claims by gender, 2020-21p</t>
  </si>
  <si>
    <t>Table 15: Number and percentage of serious claims by mechanism and bodily location  of injury or disease and gender, 2020-21p</t>
  </si>
  <si>
    <t>Table 17: Number of serious claims by age group, 2000–01 and 2015-16 to 2020-21p</t>
  </si>
  <si>
    <t>2020-21</t>
  </si>
  <si>
    <t>Table 19: Incidence rates (serious claims per 1,000 employees) by age group, 2000–01 and 2015-16 to 2020-21p</t>
  </si>
  <si>
    <t>Table 18: Frequency rates (serious claims per million hours worked) by age group, 2000–01 and 2015-16 to 2020–21p</t>
  </si>
  <si>
    <t>Table 22: Incidence rates (serious claims per 1,000 employees) by industry, 2000–01 and 2015-16 to 2020-21p</t>
  </si>
  <si>
    <t>Table 21: Frequency rates (serious claims per million hours worked) by industry, 2000–01 and 2015-16 to 2020-21p</t>
  </si>
  <si>
    <t>Table 20: Number of serious claims by industry, 2000–01 and 2015-16 to 2020–21p</t>
  </si>
  <si>
    <t>Table 23: Number of serious claims by occupation 2000–01 and 2015-16 to 2020-21p</t>
  </si>
  <si>
    <t>Table 24: Frequency rates (serious claims per million hours worked) by occupation, 2000–01 and 2015-16 to 2020-21p</t>
  </si>
  <si>
    <t>Table 25: Incidence rates (serious claims per 1,000 employees) by occupation, 2000–01 and 2015-16 to 2020-21p</t>
  </si>
  <si>
    <t>Table 28: Number of serious claims by mechanism of injury or disease 2000–01 and 2015-16 to 2020–21p</t>
  </si>
  <si>
    <t>Table 29: Number of serious claims by breakdown agency of injury or disease 2000–01 and 2015-16 to 2020–21p</t>
  </si>
  <si>
    <t>Table 30: Serious claims:  median time lost and compensation paid, 2000–01 to 2019-20</t>
  </si>
  <si>
    <t>Table 31: Serious claims: median time lost and compensation paid by gender, 2000–01 to 2019-20</t>
  </si>
  <si>
    <t>Table 36: Serious claims: median compensation paid by occupation 2000–01 and 2015-16 to 2019-20</t>
  </si>
  <si>
    <t>Table 32: Serious claims: median time lost (weeks) by industry 2000–01 and 2015-16 to 2019-20</t>
  </si>
  <si>
    <t>Serious claims 2020-21p</t>
  </si>
  <si>
    <t>Percentage of serious claims and hours worked by gender, 2020-21p</t>
  </si>
  <si>
    <t>Number, percentage and rates of serious claims by injury or disease and gender, 2020-21p</t>
  </si>
  <si>
    <t>Number of serious claims by injury or disease, gender and age group, 2020-21p</t>
  </si>
  <si>
    <t>Frequency rate (serious claims per million hours worked) by injury or disease, gender and age group, 2020-21p</t>
  </si>
  <si>
    <t>Incidence rate (serious claims per 1,000 employees) by injury or disease, gender and age group, 2020-21p</t>
  </si>
  <si>
    <t>Workforce characteristics by industry, 2020-21p</t>
  </si>
  <si>
    <t>Number and rates of serious claims by gender and industry, 2020-21p</t>
  </si>
  <si>
    <t>Number and rates of serious claims for nature of injury by gender and industry, 2020-21p</t>
  </si>
  <si>
    <t>Number and rates of serious claims for disease by gender and industry, 2020-21p</t>
  </si>
  <si>
    <t>Workforce characteristics by occupation, 2020-21p</t>
  </si>
  <si>
    <t>Number and rates of serious claims by injury or disease, gender and occupation, 2020-21p</t>
  </si>
  <si>
    <t>Number and percentage of serious claims by mechanism of injury or disease, 2020-21p</t>
  </si>
  <si>
    <t>Number and percentage of serious claims by nature of injury or disease and gender, 2020-21p</t>
  </si>
  <si>
    <t>Number and percentage of serious claims by breakdown agency of injury or disease and gender, 2020-21p</t>
  </si>
  <si>
    <t>Number and percentage of serious claims by mechanism and breakdown agency  of injury or disease and gender, 2020-21p</t>
  </si>
  <si>
    <t>Number and percentage of serious claims by mechanism and bodily location  of injury or disease and gender, 2020-21p</t>
  </si>
  <si>
    <t>Section 2: Trends in serious claims 2000-01 to 2020-21p</t>
  </si>
  <si>
    <t>Section 1: Serious claims 2020-21p</t>
  </si>
  <si>
    <t>Number and rates of serious claims by gender, 2020-21p</t>
  </si>
  <si>
    <t>Serious claims: median time lost and compensation paid, 2000-01 to 2019-20</t>
  </si>
  <si>
    <t>Serious claims: median time lost and compensation paid by gender, 2000-01 to 2019-20</t>
  </si>
  <si>
    <t>Original and inflation adjusted median compensation paid, 2000-01 to 2019-20</t>
  </si>
  <si>
    <t>Median time lost and inflation adjusted median compensation paid, 2000-01 to 2019-20</t>
  </si>
  <si>
    <t>Serious claims: median time lost by age group, 2003-04 to 2019-20</t>
  </si>
  <si>
    <t>Serious claims: median compensation paid by age group, 2003-04 to 2019-20</t>
  </si>
  <si>
    <t>Frequency rates and Total hours worked, 2000-01 to 2020-21p</t>
  </si>
  <si>
    <t>Frequency rates of serious claims by gender, 2000-01 to 2020-21p</t>
  </si>
  <si>
    <t>Percentage of serious claims by age group, 2000-01 to 2020-21p</t>
  </si>
  <si>
    <t>Frequency rate by age gorup and occupation, 2000-01 to 2020-21p</t>
  </si>
  <si>
    <t>Number of serious claims by age group, 2000-01 and 2015-16 to 2020-21p</t>
  </si>
  <si>
    <t>Frequency rate (serious claims per million hours worked) by age group, 2000-01 and 2015-16 to 2020-21p</t>
  </si>
  <si>
    <t>Incidence rate (serious claims per 1,000 employees) by age group, 2000-01 and 2015-16 to 2020-21p</t>
  </si>
  <si>
    <t>Number of serious claims by industry, 2000-01 and 2015-16 to 2020-21p</t>
  </si>
  <si>
    <t>Frequency rate (serious claims per million hours worked) by industry, 2000-01 and 2015-16 to 2020-21p</t>
  </si>
  <si>
    <t>Incidence rate (serious claims per 1,000 employees) by industry, 2000-01 and 2015-16 to 2020-21p</t>
  </si>
  <si>
    <t>Number of serious claims by occupation 2000-01 and 2015-16 to 2020-21p</t>
  </si>
  <si>
    <t>Frequency rate (serious claims per million hours worked) by occupation 2000-01 and 2015-16 to 2020-21p</t>
  </si>
  <si>
    <t>Incidence rate (serious claims per 1,000 employees) by occupation 2000-01 and 2015-16 to 2020-21p</t>
  </si>
  <si>
    <t>Number of serious claims by nature of injury or disease 2000-01 and 2015-16 to 2020-21p</t>
  </si>
  <si>
    <t>Number of serious claims by bodily location of injury or disease 2000-01 and 2015-16 to 2020-21p</t>
  </si>
  <si>
    <t>Number of serious claims by mechanism of injury or disease 2000-01 and 2015-16 to 2020-21p</t>
  </si>
  <si>
    <t>Number of serious claims by breakdown agency of injury or disease 2000-01 and 2015-16 to 2020-21p</t>
  </si>
  <si>
    <t>Serious claims: median time lost (weeks) by industry 2000-01 and 2015-16 to 2019-20</t>
  </si>
  <si>
    <t>Serious claims: WPI adjusted median compensation paid by industry, 2000-01 and 2015-16 to 2019-20</t>
  </si>
  <si>
    <t>Serious claims: median time lost (weeks) by occupation 2000-01 and 2015-16 to 2019-20</t>
  </si>
  <si>
    <t>Serious claims: median compensation paid by occupation 2000-01 and 2015-16 to 2019-20</t>
  </si>
  <si>
    <t>Serious claims: median time lost (weeks) by nature of injury or disease, 2000-01 and 2015-16 to 2019-20</t>
  </si>
  <si>
    <t>Serious claims: median compensation paid by nature of injury or disease, 2000-01 and 2015-16 to 2019-20</t>
  </si>
  <si>
    <t>Serious claims: median time lost (weeks) by mechanism of injury or disease, 2000-01 and 2015-16 to 2019-20</t>
  </si>
  <si>
    <t>Serious claims: median time lost (weeks) and compensation paid by mechanism of injury or disease, 2000-01 and 2015-16 to 2019-20</t>
  </si>
  <si>
    <t>Serious claims: median time lost (weeks) by breakdown agency of injury or disease, 2000-01 and 2015-16 to 2019-20</t>
  </si>
  <si>
    <t>This section provides workers’ compensation statistics for serious claims during the 2020-21  financial year. The 2020-21 data are preliminary (denoted by ‘p’). They are likely to rise as revisions occur in future years.</t>
  </si>
  <si>
    <t>Table 6: Workforce characteristics by industry, 2020-21p</t>
  </si>
  <si>
    <t>Table 7a: Number and rates of serious claims by gender and industry, 2020-21p</t>
  </si>
  <si>
    <t>Table 7b: Number and rates of serious claims for nature of injury by gender and industry, 2020-21p</t>
  </si>
  <si>
    <t>Figure 2: Frequency rates of serious claims by gender, 2000–01 to 2020-21p</t>
  </si>
  <si>
    <t>Figure 3: Percentage of serious claims by age group, 2000–01 to 2020-21p</t>
  </si>
  <si>
    <t>Figure 4: Frequency rate (serious claims per million hours worked) by age group and occupation, 2000–01 to 2020-21p</t>
  </si>
  <si>
    <t>Note 2: This table differs from previously published tables, which rounded serious claims to the nearest 5. This rounding no longer occurs. Data from 2015-16 are revised data.</t>
  </si>
  <si>
    <t>Table 35: Serious claims: median time lost (weeks) by occupation 2000–01 and 2015-16 to 2019-20</t>
  </si>
  <si>
    <t>Note 2: This table differs from previously published tables, which rounded serious claims to the nearest five. This rounding no longer occurs. Data from 2015-16 are revised data.</t>
  </si>
  <si>
    <t>Figure 7: Serious claims: median time lost by age group, 2007–08 to 2019-20</t>
  </si>
  <si>
    <t>Figure 8: Serious claims: median compensation paid by age group, 2007–08 to 2019-20</t>
  </si>
  <si>
    <t>Table 34: Serious claims: WPI adjusted median compensation paid by industry, 2000–01 and 2015-16 to 2019-20</t>
  </si>
  <si>
    <r>
      <rPr>
        <b/>
        <sz val="11"/>
        <rFont val="Calibri"/>
        <family val="2"/>
        <scheme val="minor"/>
      </rPr>
      <t>Table 33:</t>
    </r>
    <r>
      <rPr>
        <b/>
        <sz val="11"/>
        <color theme="1"/>
        <rFont val="Calibri"/>
        <family val="2"/>
        <scheme val="minor"/>
      </rPr>
      <t xml:space="preserve"> Serious claims: median compensation paid by industry, 2000–01 and 2015-16 to 2019-20</t>
    </r>
  </si>
  <si>
    <t>Table 37: Serious claims: median time lost (weeks) by nature of injury or disease, 2000–01 and 2015-16 to 2019-20</t>
  </si>
  <si>
    <t>Table 38: Serious claims: median compensation paid by nature of injury or disease, 2000–01 and 2015-16 to 2019-20</t>
  </si>
  <si>
    <r>
      <rPr>
        <vertAlign val="superscript"/>
        <sz val="8"/>
        <color theme="1"/>
        <rFont val="Arial"/>
        <family val="2"/>
      </rPr>
      <t>1</t>
    </r>
    <r>
      <rPr>
        <sz val="8"/>
        <color theme="1"/>
        <rFont val="Arial"/>
        <family val="2"/>
      </rPr>
      <t xml:space="preserve"> 'Other injuries' and 'Other diseases' are miscellaneous categories used to classify injuries and diseases not classified elsewhere.</t>
    </r>
  </si>
  <si>
    <r>
      <rPr>
        <vertAlign val="superscript"/>
        <sz val="8"/>
        <color theme="1"/>
        <rFont val="Arial"/>
        <family val="2"/>
      </rPr>
      <t>2</t>
    </r>
    <r>
      <rPr>
        <sz val="8"/>
        <color theme="1"/>
        <rFont val="Arial"/>
        <family val="2"/>
      </rPr>
      <t xml:space="preserve"> 'Other claims' refers to injury types that recorded small numbers and are combined in a single category for this table.</t>
    </r>
  </si>
  <si>
    <t>Table 41: Serious claims: median time lost (weeks) by breakdown agency of injury or disease, 2000–01 and 2015-16 to 2019-20</t>
  </si>
  <si>
    <t>Table 42: Serious claims: median time lost (weeks) by breakdown agency of injury or disease, 2000–01 and 2015-16 to 2019-20</t>
  </si>
  <si>
    <t>Table 39: Serious claims: median time lost (weeks) by mechanism of injury or disease, 2000–01 and  2015-16 to 2019-20</t>
  </si>
  <si>
    <t>Table 40: Serious claims: median time lost (weeks) and compensation paid by mechanism of injury or disease, 2000–01 and 2015-16 to 2019-20</t>
  </si>
  <si>
    <t>3.1 Time lost and compensation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</si>
</sst>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4" formatCode="_-&quot;$&quot;* #,##0.00_-;\-&quot;$&quot;* #,##0.00_-;_-&quot;$&quot;* &quot;-&quot;??_-;_-@_-"/>
    <numFmt numFmtId="43" formatCode="_-* #,##0.00_-;\-* #,##0.00_-;_-* &quot;-&quot;??_-;_-@_-"/>
    <numFmt numFmtId="164" formatCode="0.0%"/>
    <numFmt numFmtId="165" formatCode="0.0"/>
    <numFmt numFmtId="166" formatCode="#\ ##0"/>
    <numFmt numFmtId="167" formatCode="&quot;$&quot;#,##0"/>
    <numFmt numFmtId="168" formatCode="0.000"/>
    <numFmt numFmtId="169" formatCode="_-* #,##0_-;\-* #,##0_-;_-* &quot;-&quot;??_-;_-@_-"/>
  </numFmts>
  <fonts count="10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color theme="1"/>
      <name val="Arial"/>
      <family val="2"/>
    </font>
    <font>
      <b/>
      <sz val="10"/>
      <color theme="1"/>
      <name val="Arial"/>
      <family val="2"/>
    </font>
    <font>
      <b/>
      <sz val="9"/>
      <color rgb="FFFFFFFF"/>
      <name val="Arial"/>
      <family val="2"/>
    </font>
    <font>
      <b/>
      <sz val="10"/>
      <color rgb="FFFFFFFF"/>
      <name val="Arial"/>
      <family val="2"/>
    </font>
    <font>
      <sz val="9"/>
      <color theme="1"/>
      <name val="Arial"/>
      <family val="2"/>
    </font>
    <font>
      <sz val="9"/>
      <color rgb="FF000000"/>
      <name val="Arial"/>
      <family val="2"/>
    </font>
    <font>
      <u/>
      <sz val="11"/>
      <color theme="10"/>
      <name val="Calibri"/>
      <family val="2"/>
      <scheme val="minor"/>
    </font>
    <font>
      <sz val="9"/>
      <color theme="1"/>
      <name val="Candara"/>
      <family val="2"/>
    </font>
    <font>
      <b/>
      <sz val="9"/>
      <color theme="1"/>
      <name val="Candara"/>
      <family val="2"/>
    </font>
    <font>
      <u/>
      <sz val="9"/>
      <color theme="10"/>
      <name val="Candara"/>
      <family val="2"/>
    </font>
    <font>
      <sz val="10"/>
      <color theme="1"/>
      <name val="Candara"/>
      <family val="2"/>
    </font>
    <font>
      <b/>
      <u/>
      <sz val="9"/>
      <color theme="1"/>
      <name val="Arial"/>
      <family val="2"/>
    </font>
    <font>
      <b/>
      <sz val="15"/>
      <color theme="3"/>
      <name val="Candara"/>
      <family val="2"/>
    </font>
    <font>
      <b/>
      <sz val="13"/>
      <color theme="3"/>
      <name val="Candara"/>
      <family val="2"/>
    </font>
    <font>
      <b/>
      <sz val="11"/>
      <color theme="3"/>
      <name val="Candara"/>
      <family val="2"/>
    </font>
    <font>
      <sz val="9"/>
      <color rgb="FF006100"/>
      <name val="Candara"/>
      <family val="2"/>
    </font>
    <font>
      <sz val="9"/>
      <color rgb="FF9C0006"/>
      <name val="Candara"/>
      <family val="2"/>
    </font>
    <font>
      <sz val="9"/>
      <color rgb="FF9C6500"/>
      <name val="Candara"/>
      <family val="2"/>
    </font>
    <font>
      <sz val="9"/>
      <color rgb="FF3F3F76"/>
      <name val="Candara"/>
      <family val="2"/>
    </font>
    <font>
      <b/>
      <sz val="9"/>
      <color rgb="FF3F3F3F"/>
      <name val="Candara"/>
      <family val="2"/>
    </font>
    <font>
      <b/>
      <sz val="9"/>
      <color rgb="FFFA7D00"/>
      <name val="Candara"/>
      <family val="2"/>
    </font>
    <font>
      <sz val="9"/>
      <color rgb="FFFA7D00"/>
      <name val="Candara"/>
      <family val="2"/>
    </font>
    <font>
      <b/>
      <sz val="9"/>
      <color theme="0"/>
      <name val="Candara"/>
      <family val="2"/>
    </font>
    <font>
      <sz val="9"/>
      <color rgb="FFFF0000"/>
      <name val="Candara"/>
      <family val="2"/>
    </font>
    <font>
      <i/>
      <sz val="9"/>
      <color rgb="FF7F7F7F"/>
      <name val="Candara"/>
      <family val="2"/>
    </font>
    <font>
      <sz val="9"/>
      <color theme="0"/>
      <name val="Candara"/>
      <family val="2"/>
    </font>
    <font>
      <sz val="9"/>
      <color theme="1"/>
      <name val="Calibri"/>
      <family val="2"/>
    </font>
    <font>
      <b/>
      <sz val="15"/>
      <color theme="3"/>
      <name val="Calibri"/>
      <family val="2"/>
    </font>
    <font>
      <b/>
      <sz val="13"/>
      <color theme="3"/>
      <name val="Calibri"/>
      <family val="2"/>
    </font>
    <font>
      <b/>
      <sz val="11"/>
      <color theme="3"/>
      <name val="Calibri"/>
      <family val="2"/>
    </font>
    <font>
      <sz val="9"/>
      <color rgb="FF006100"/>
      <name val="Calibri"/>
      <family val="2"/>
    </font>
    <font>
      <sz val="9"/>
      <color rgb="FF9C0006"/>
      <name val="Calibri"/>
      <family val="2"/>
    </font>
    <font>
      <sz val="9"/>
      <color rgb="FF9C6500"/>
      <name val="Calibri"/>
      <family val="2"/>
    </font>
    <font>
      <sz val="9"/>
      <color rgb="FF3F3F76"/>
      <name val="Calibri"/>
      <family val="2"/>
    </font>
    <font>
      <b/>
      <sz val="9"/>
      <color rgb="FF3F3F3F"/>
      <name val="Calibri"/>
      <family val="2"/>
    </font>
    <font>
      <b/>
      <sz val="9"/>
      <color rgb="FFFA7D00"/>
      <name val="Calibri"/>
      <family val="2"/>
    </font>
    <font>
      <sz val="9"/>
      <color rgb="FFFA7D00"/>
      <name val="Calibri"/>
      <family val="2"/>
    </font>
    <font>
      <b/>
      <sz val="9"/>
      <color theme="0"/>
      <name val="Calibri"/>
      <family val="2"/>
    </font>
    <font>
      <sz val="9"/>
      <color rgb="FFFF0000"/>
      <name val="Calibri"/>
      <family val="2"/>
    </font>
    <font>
      <i/>
      <sz val="9"/>
      <color rgb="FF7F7F7F"/>
      <name val="Calibri"/>
      <family val="2"/>
    </font>
    <font>
      <b/>
      <sz val="9"/>
      <color theme="1"/>
      <name val="Calibri"/>
      <family val="2"/>
    </font>
    <font>
      <sz val="9"/>
      <color theme="0"/>
      <name val="Calibri"/>
      <family val="2"/>
    </font>
    <font>
      <b/>
      <sz val="10"/>
      <color theme="0"/>
      <name val="Arial"/>
      <family val="2"/>
    </font>
    <font>
      <sz val="10"/>
      <color rgb="FFFFFFFF"/>
      <name val="Arial"/>
      <family val="2"/>
    </font>
    <font>
      <b/>
      <sz val="9"/>
      <name val="Arial"/>
      <family val="2"/>
    </font>
    <font>
      <sz val="10"/>
      <name val="Arial"/>
      <family val="2"/>
    </font>
    <font>
      <b/>
      <sz val="10"/>
      <name val="Arial"/>
      <family val="2"/>
    </font>
    <font>
      <sz val="10"/>
      <color rgb="FF000000"/>
      <name val="Arial"/>
      <family val="2"/>
    </font>
    <font>
      <b/>
      <sz val="12"/>
      <color theme="1"/>
      <name val="Arial"/>
      <family val="2"/>
    </font>
    <font>
      <sz val="10"/>
      <name val="Symbol"/>
      <family val="1"/>
      <charset val="2"/>
    </font>
    <font>
      <b/>
      <sz val="16"/>
      <color rgb="FFC00000"/>
      <name val="Arial"/>
      <family val="2"/>
    </font>
    <font>
      <b/>
      <sz val="11"/>
      <color rgb="FFFF0000"/>
      <name val="Calibri"/>
      <family val="2"/>
      <scheme val="minor"/>
    </font>
    <font>
      <sz val="9"/>
      <name val="Candara"/>
      <family val="2"/>
    </font>
    <font>
      <b/>
      <i/>
      <u/>
      <sz val="9"/>
      <name val="Candara"/>
      <family val="2"/>
    </font>
    <font>
      <sz val="10"/>
      <name val="Candara"/>
      <family val="2"/>
    </font>
    <font>
      <b/>
      <sz val="9"/>
      <color theme="1"/>
      <name val="Arial"/>
      <family val="2"/>
    </font>
    <font>
      <sz val="9"/>
      <color rgb="FFFFFFFF"/>
      <name val="Arial"/>
      <family val="2"/>
    </font>
    <font>
      <b/>
      <sz val="10"/>
      <color rgb="FF00000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1"/>
      <color rgb="FFC00000"/>
      <name val="Calibri"/>
      <family val="2"/>
      <scheme val="minor"/>
    </font>
    <font>
      <b/>
      <sz val="9"/>
      <color theme="0"/>
      <name val="Arial"/>
      <family val="2"/>
    </font>
    <font>
      <sz val="11"/>
      <color theme="3" tint="0.59999389629810485"/>
      <name val="Calibri"/>
      <family val="2"/>
      <scheme val="minor"/>
    </font>
    <font>
      <vertAlign val="superscript"/>
      <sz val="10"/>
      <color theme="1"/>
      <name val="Arial"/>
      <family val="2"/>
    </font>
    <font>
      <b/>
      <vertAlign val="superscript"/>
      <sz val="9"/>
      <color rgb="FFFFFFFF"/>
      <name val="Arial"/>
      <family val="2"/>
    </font>
    <font>
      <vertAlign val="superscript"/>
      <sz val="9"/>
      <color theme="1"/>
      <name val="Arial"/>
      <family val="2"/>
    </font>
    <font>
      <b/>
      <vertAlign val="superscript"/>
      <sz val="10"/>
      <color rgb="FFFFFFFF"/>
      <name val="Arial"/>
      <family val="2"/>
    </font>
    <font>
      <b/>
      <sz val="11"/>
      <name val="Calibri"/>
      <family val="2"/>
      <scheme val="minor"/>
    </font>
    <font>
      <sz val="8"/>
      <color theme="1"/>
      <name val="Arial"/>
      <family val="2"/>
    </font>
    <font>
      <vertAlign val="superscript"/>
      <sz val="8"/>
      <color theme="1"/>
      <name val="Arial"/>
      <family val="2"/>
    </font>
    <font>
      <i/>
      <sz val="8"/>
      <color theme="1"/>
      <name val="Arial"/>
      <family val="2"/>
    </font>
    <font>
      <b/>
      <sz val="8"/>
      <color theme="1"/>
      <name val="Arial"/>
      <family val="2"/>
    </font>
    <font>
      <sz val="8"/>
      <name val="Arial"/>
      <family val="2"/>
    </font>
    <font>
      <sz val="11"/>
      <color theme="10"/>
      <name val="Calibri"/>
      <family val="2"/>
      <scheme val="minor"/>
    </font>
    <font>
      <sz val="15"/>
      <color rgb="FFC10A26"/>
      <name val="Arial"/>
      <family val="2"/>
    </font>
    <font>
      <i/>
      <sz val="9"/>
      <color theme="1"/>
      <name val="Arial"/>
      <family val="2"/>
    </font>
    <font>
      <i/>
      <sz val="10"/>
      <color theme="1"/>
      <name val="Arial"/>
      <family val="2"/>
    </font>
    <font>
      <sz val="10"/>
      <color theme="0"/>
      <name val="Arial"/>
      <family val="2"/>
    </font>
    <font>
      <sz val="9"/>
      <color theme="0"/>
      <name val="Arial"/>
      <family val="2"/>
    </font>
    <font>
      <b/>
      <sz val="10"/>
      <color rgb="FF000000"/>
      <name val="Arial"/>
      <family val="2"/>
    </font>
    <font>
      <i/>
      <sz val="10"/>
      <color rgb="FF000000"/>
      <name val="Arial"/>
      <family val="2"/>
    </font>
    <font>
      <b/>
      <sz val="18"/>
      <color rgb="FF262626"/>
      <name val="Arial"/>
      <family val="2"/>
    </font>
    <font>
      <i/>
      <sz val="10"/>
      <name val="Arial"/>
      <family val="2"/>
    </font>
    <font>
      <i/>
      <sz val="9"/>
      <name val="Arial"/>
      <family val="2"/>
    </font>
    <font>
      <sz val="9"/>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F1E2D"/>
        <bgColor indexed="64"/>
      </patternFill>
    </fill>
    <fill>
      <patternFill patternType="solid">
        <fgColor rgb="FFAC1E2D"/>
        <bgColor indexed="64"/>
      </patternFill>
    </fill>
    <fill>
      <patternFill patternType="solid">
        <fgColor theme="0"/>
        <bgColor indexed="64"/>
      </patternFill>
    </fill>
    <fill>
      <patternFill patternType="solid">
        <fgColor theme="0" tint="-0.14999847407452621"/>
        <bgColor indexed="64"/>
      </patternFill>
    </fill>
    <fill>
      <patternFill patternType="solid">
        <fgColor rgb="FF808080"/>
        <bgColor indexed="64"/>
      </patternFill>
    </fill>
    <fill>
      <patternFill patternType="solid">
        <fgColor rgb="FFB01E2D"/>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700000"/>
        <bgColor indexed="64"/>
      </patternFill>
    </fill>
    <fill>
      <patternFill patternType="solid">
        <fgColor theme="0" tint="-0.499984740745262"/>
        <bgColor indexed="64"/>
      </patternFill>
    </fill>
    <fill>
      <patternFill patternType="solid">
        <fgColor theme="0" tint="-0.499984740745262"/>
        <bgColor theme="4" tint="0.79998168889431442"/>
      </patternFill>
    </fill>
    <fill>
      <patternFill patternType="solid">
        <fgColor rgb="FFC00000"/>
        <bgColor theme="4" tint="0.79998168889431442"/>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medium">
        <color theme="0"/>
      </bottom>
      <diagonal/>
    </border>
    <border>
      <left style="thin">
        <color theme="0"/>
      </left>
      <right style="thin">
        <color theme="0"/>
      </right>
      <top style="thin">
        <color theme="0"/>
      </top>
      <bottom style="medium">
        <color theme="0"/>
      </bottom>
      <diagonal/>
    </border>
    <border>
      <left/>
      <right style="thin">
        <color theme="0"/>
      </right>
      <top/>
      <bottom style="medium">
        <color theme="0"/>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style="medium">
        <color rgb="FFFFFFFF"/>
      </left>
      <right style="medium">
        <color rgb="FFFFFFFF"/>
      </right>
      <top/>
      <bottom/>
      <diagonal/>
    </border>
    <border>
      <left/>
      <right style="medium">
        <color rgb="FFFFFFFF"/>
      </right>
      <top/>
      <bottom/>
      <diagonal/>
    </border>
    <border>
      <left/>
      <right style="thin">
        <color theme="0"/>
      </right>
      <top/>
      <bottom/>
      <diagonal/>
    </border>
    <border>
      <left style="thin">
        <color theme="0"/>
      </left>
      <right style="thin">
        <color theme="0"/>
      </right>
      <top/>
      <bottom style="thin">
        <color theme="0"/>
      </bottom>
      <diagonal/>
    </border>
    <border>
      <left style="medium">
        <color rgb="FFFFFFFF"/>
      </left>
      <right/>
      <top/>
      <bottom/>
      <diagonal/>
    </border>
    <border>
      <left/>
      <right style="thin">
        <color theme="0"/>
      </right>
      <top style="thin">
        <color theme="0"/>
      </top>
      <bottom/>
      <diagonal/>
    </border>
    <border>
      <left/>
      <right/>
      <top style="medium">
        <color theme="0"/>
      </top>
      <bottom style="thin">
        <color indexed="64"/>
      </bottom>
      <diagonal/>
    </border>
    <border>
      <left style="thin">
        <color theme="0"/>
      </left>
      <right style="thin">
        <color theme="0"/>
      </right>
      <top style="thin">
        <color theme="0"/>
      </top>
      <bottom style="thin">
        <color indexed="64"/>
      </bottom>
      <diagonal/>
    </border>
    <border>
      <left/>
      <right/>
      <top style="thin">
        <color indexed="64"/>
      </top>
      <bottom style="thin">
        <color indexed="64"/>
      </bottom>
      <diagonal/>
    </border>
    <border>
      <left/>
      <right/>
      <top style="thin">
        <color auto="1"/>
      </top>
      <bottom/>
      <diagonal/>
    </border>
    <border>
      <left/>
      <right/>
      <top style="thin">
        <color theme="4" tint="0.39997558519241921"/>
      </top>
      <bottom/>
      <diagonal/>
    </border>
    <border>
      <left/>
      <right/>
      <top/>
      <bottom style="medium">
        <color rgb="FFBFBFBF"/>
      </bottom>
      <diagonal/>
    </border>
    <border>
      <left/>
      <right/>
      <top style="medium">
        <color rgb="FFBFBFBF"/>
      </top>
      <bottom style="medium">
        <color rgb="FFBFBFBF"/>
      </bottom>
      <diagonal/>
    </border>
    <border>
      <left/>
      <right/>
      <top style="thin">
        <color theme="0" tint="-0.24994659260841701"/>
      </top>
      <bottom/>
      <diagonal/>
    </border>
    <border>
      <left/>
      <right/>
      <top/>
      <bottom style="thin">
        <color theme="0" tint="-0.24994659260841701"/>
      </bottom>
      <diagonal/>
    </border>
    <border>
      <left style="thin">
        <color theme="0"/>
      </left>
      <right style="thin">
        <color theme="0"/>
      </right>
      <top style="thin">
        <color theme="0" tint="-0.24994659260841701"/>
      </top>
      <bottom/>
      <diagonal/>
    </border>
    <border>
      <left/>
      <right/>
      <top/>
      <bottom style="thin">
        <color theme="4" tint="0.39997558519241921"/>
      </bottom>
      <diagonal/>
    </border>
    <border>
      <left/>
      <right/>
      <top style="medium">
        <color theme="0"/>
      </top>
      <bottom/>
      <diagonal/>
    </border>
    <border>
      <left/>
      <right/>
      <top/>
      <bottom style="thin">
        <color theme="0"/>
      </bottom>
      <diagonal/>
    </border>
  </borders>
  <cellStyleXfs count="13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xf numFmtId="0" fontId="26" fillId="0" borderId="0"/>
    <xf numFmtId="44" fontId="26" fillId="0" borderId="0" applyFont="0" applyFill="0" applyBorder="0" applyAlignment="0" applyProtection="0"/>
    <xf numFmtId="9" fontId="26" fillId="0" borderId="0" applyFont="0" applyFill="0" applyBorder="0" applyAlignment="0" applyProtection="0"/>
    <xf numFmtId="0" fontId="28" fillId="0" borderId="0" applyNumberFormat="0" applyFill="0" applyBorder="0" applyAlignment="0" applyProtection="0"/>
    <xf numFmtId="0" fontId="26" fillId="8" borderId="8" applyNumberFormat="0" applyFont="0" applyAlignment="0" applyProtection="0"/>
    <xf numFmtId="0" fontId="1" fillId="0" borderId="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4" applyNumberFormat="0" applyAlignment="0" applyProtection="0"/>
    <xf numFmtId="0" fontId="38" fillId="6" borderId="5" applyNumberFormat="0" applyAlignment="0" applyProtection="0"/>
    <xf numFmtId="0" fontId="39" fillId="6" borderId="4" applyNumberFormat="0" applyAlignment="0" applyProtection="0"/>
    <xf numFmtId="0" fontId="40" fillId="0" borderId="6" applyNumberFormat="0" applyFill="0" applyAlignment="0" applyProtection="0"/>
    <xf numFmtId="0" fontId="41" fillId="7" borderId="7"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7" fillId="0" borderId="9" applyNumberFormat="0" applyFill="0" applyAlignment="0" applyProtection="0"/>
    <xf numFmtId="0" fontId="44"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44" fillId="32" borderId="0" applyNumberFormat="0" applyBorder="0" applyAlignment="0" applyProtection="0"/>
    <xf numFmtId="0" fontId="29" fillId="0" borderId="0"/>
    <xf numFmtId="0" fontId="1" fillId="8" borderId="8" applyNumberFormat="0" applyFont="0" applyAlignment="0" applyProtection="0"/>
    <xf numFmtId="0" fontId="26" fillId="0" borderId="0"/>
    <xf numFmtId="9" fontId="26" fillId="0" borderId="0" applyFont="0" applyFill="0" applyBorder="0" applyAlignment="0" applyProtection="0"/>
    <xf numFmtId="0" fontId="26" fillId="8" borderId="8" applyNumberFormat="0" applyFont="0" applyAlignment="0" applyProtection="0"/>
    <xf numFmtId="0" fontId="45" fillId="0" borderId="0"/>
    <xf numFmtId="0" fontId="46" fillId="0" borderId="1" applyNumberFormat="0" applyFill="0" applyAlignment="0" applyProtection="0"/>
    <xf numFmtId="0" fontId="47" fillId="0" borderId="2" applyNumberFormat="0" applyFill="0" applyAlignment="0" applyProtection="0"/>
    <xf numFmtId="0" fontId="48" fillId="0" borderId="3" applyNumberFormat="0" applyFill="0" applyAlignment="0" applyProtection="0"/>
    <xf numFmtId="0" fontId="48" fillId="0" borderId="0" applyNumberFormat="0" applyFill="0" applyBorder="0" applyAlignment="0" applyProtection="0"/>
    <xf numFmtId="0" fontId="49" fillId="2" borderId="0" applyNumberFormat="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4" applyNumberFormat="0" applyAlignment="0" applyProtection="0"/>
    <xf numFmtId="0" fontId="53" fillId="6" borderId="5" applyNumberFormat="0" applyAlignment="0" applyProtection="0"/>
    <xf numFmtId="0" fontId="54" fillId="6" borderId="4" applyNumberFormat="0" applyAlignment="0" applyProtection="0"/>
    <xf numFmtId="0" fontId="55" fillId="0" borderId="6" applyNumberFormat="0" applyFill="0" applyAlignment="0" applyProtection="0"/>
    <xf numFmtId="0" fontId="56" fillId="7" borderId="7" applyNumberFormat="0" applyAlignment="0" applyProtection="0"/>
    <xf numFmtId="0" fontId="57" fillId="0" borderId="0" applyNumberFormat="0" applyFill="0" applyBorder="0" applyAlignment="0" applyProtection="0"/>
    <xf numFmtId="0" fontId="45" fillId="8" borderId="8" applyNumberFormat="0" applyFont="0" applyAlignment="0" applyProtection="0"/>
    <xf numFmtId="0" fontId="58" fillId="0" borderId="0" applyNumberFormat="0" applyFill="0" applyBorder="0" applyAlignment="0" applyProtection="0"/>
    <xf numFmtId="0" fontId="59" fillId="0" borderId="9" applyNumberFormat="0" applyFill="0" applyAlignment="0" applyProtection="0"/>
    <xf numFmtId="0" fontId="60"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60" fillId="12" borderId="0" applyNumberFormat="0" applyBorder="0" applyAlignment="0" applyProtection="0"/>
    <xf numFmtId="0" fontId="60"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60" fillId="32" borderId="0" applyNumberFormat="0" applyBorder="0" applyAlignment="0" applyProtection="0"/>
    <xf numFmtId="9" fontId="1" fillId="0" borderId="0" applyFont="0" applyFill="0" applyBorder="0" applyAlignment="0" applyProtection="0"/>
    <xf numFmtId="0" fontId="45" fillId="0" borderId="0"/>
    <xf numFmtId="0" fontId="45" fillId="8" borderId="8" applyNumberFormat="0" applyFont="0" applyAlignment="0" applyProtection="0"/>
    <xf numFmtId="9"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cellStyleXfs>
  <cellXfs count="416">
    <xf numFmtId="0" fontId="0" fillId="0" borderId="0" xfId="0"/>
    <xf numFmtId="0" fontId="25" fillId="0" borderId="0" xfId="41"/>
    <xf numFmtId="0" fontId="28" fillId="0" borderId="0" xfId="45"/>
    <xf numFmtId="0" fontId="23" fillId="0" borderId="0" xfId="42" applyFont="1"/>
    <xf numFmtId="0" fontId="30" fillId="0" borderId="0" xfId="42" applyFont="1"/>
    <xf numFmtId="0" fontId="18" fillId="33" borderId="12" xfId="0" applyFont="1" applyFill="1" applyBorder="1" applyAlignment="1">
      <alignment vertical="center" wrapText="1"/>
    </xf>
    <xf numFmtId="0" fontId="22" fillId="33" borderId="14" xfId="0" applyFont="1" applyFill="1" applyBorder="1" applyAlignment="1">
      <alignment vertical="center" wrapText="1"/>
    </xf>
    <xf numFmtId="0" fontId="22" fillId="33" borderId="15" xfId="0" applyFont="1" applyFill="1" applyBorder="1" applyAlignment="1">
      <alignment vertical="center" wrapText="1"/>
    </xf>
    <xf numFmtId="0" fontId="21" fillId="33" borderId="12" xfId="0" applyFont="1" applyFill="1" applyBorder="1" applyAlignment="1">
      <alignment vertical="center"/>
    </xf>
    <xf numFmtId="0" fontId="22" fillId="33" borderId="15" xfId="0" applyFont="1" applyFill="1" applyBorder="1" applyAlignment="1">
      <alignment vertical="center"/>
    </xf>
    <xf numFmtId="0" fontId="22" fillId="33" borderId="15" xfId="0" applyFont="1" applyFill="1" applyBorder="1" applyAlignment="1">
      <alignment horizontal="center" vertical="center"/>
    </xf>
    <xf numFmtId="0" fontId="21" fillId="33" borderId="10" xfId="0" applyFont="1" applyFill="1" applyBorder="1" applyAlignment="1">
      <alignment vertical="center" wrapText="1"/>
    </xf>
    <xf numFmtId="9" fontId="0" fillId="0" borderId="0" xfId="136" applyFont="1"/>
    <xf numFmtId="164" fontId="0" fillId="0" borderId="0" xfId="136" applyNumberFormat="1" applyFont="1"/>
    <xf numFmtId="0" fontId="69" fillId="0" borderId="0" xfId="0" applyFont="1" applyAlignment="1">
      <alignment wrapText="1"/>
    </xf>
    <xf numFmtId="0" fontId="16" fillId="35" borderId="0" xfId="0" applyFont="1" applyFill="1" applyBorder="1" applyAlignment="1">
      <alignment vertical="center"/>
    </xf>
    <xf numFmtId="0" fontId="69" fillId="0" borderId="0" xfId="0" applyFont="1" applyAlignment="1"/>
    <xf numFmtId="0" fontId="72" fillId="0" borderId="0" xfId="0" applyFont="1"/>
    <xf numFmtId="0" fontId="72" fillId="0" borderId="0" xfId="0" applyFont="1" applyBorder="1"/>
    <xf numFmtId="0" fontId="28" fillId="35" borderId="0" xfId="41" applyFont="1" applyFill="1" applyBorder="1" applyAlignment="1">
      <alignment vertical="center"/>
    </xf>
    <xf numFmtId="0" fontId="71" fillId="0" borderId="0" xfId="0" applyFont="1"/>
    <xf numFmtId="0" fontId="26" fillId="0" borderId="0" xfId="0" applyFont="1"/>
    <xf numFmtId="0" fontId="20" fillId="0" borderId="0" xfId="0" applyFont="1"/>
    <xf numFmtId="0" fontId="73" fillId="0" borderId="0" xfId="0" applyFont="1"/>
    <xf numFmtId="0" fontId="29" fillId="0" borderId="0" xfId="0" applyFont="1"/>
    <xf numFmtId="0" fontId="0" fillId="36" borderId="0" xfId="0" applyFill="1"/>
    <xf numFmtId="0" fontId="64" fillId="36" borderId="0" xfId="0" applyFont="1" applyFill="1" applyAlignment="1">
      <alignment horizontal="left" vertical="center" wrapText="1"/>
    </xf>
    <xf numFmtId="0" fontId="67" fillId="36" borderId="0" xfId="0" applyFont="1" applyFill="1" applyAlignment="1">
      <alignment vertical="center"/>
    </xf>
    <xf numFmtId="0" fontId="64" fillId="36" borderId="0" xfId="0" applyFont="1" applyFill="1" applyAlignment="1">
      <alignment vertical="center"/>
    </xf>
    <xf numFmtId="0" fontId="68" fillId="36" borderId="0" xfId="0" applyFont="1" applyFill="1" applyAlignment="1">
      <alignment horizontal="left" vertical="center" indent="5"/>
    </xf>
    <xf numFmtId="0" fontId="25" fillId="36" borderId="0" xfId="41" applyFill="1"/>
    <xf numFmtId="0" fontId="0" fillId="35" borderId="0" xfId="0" applyFill="1"/>
    <xf numFmtId="0" fontId="16" fillId="0" borderId="0" xfId="0" applyFont="1"/>
    <xf numFmtId="0" fontId="16" fillId="35" borderId="0" xfId="0" applyFont="1" applyFill="1"/>
    <xf numFmtId="0" fontId="18" fillId="33" borderId="22" xfId="0" applyFont="1" applyFill="1" applyBorder="1" applyAlignment="1">
      <alignment vertical="center" wrapText="1"/>
    </xf>
    <xf numFmtId="0" fontId="62" fillId="33" borderId="10" xfId="0" applyFont="1" applyFill="1" applyBorder="1" applyAlignment="1">
      <alignment vertical="center"/>
    </xf>
    <xf numFmtId="0" fontId="21" fillId="33" borderId="24" xfId="0" applyFont="1" applyFill="1" applyBorder="1" applyAlignment="1">
      <alignment vertical="center"/>
    </xf>
    <xf numFmtId="0" fontId="76" fillId="0" borderId="0" xfId="0" applyFont="1" applyAlignment="1">
      <alignment vertical="center"/>
    </xf>
    <xf numFmtId="0" fontId="16" fillId="0" borderId="0" xfId="0" applyFont="1" applyAlignment="1">
      <alignment vertical="center"/>
    </xf>
    <xf numFmtId="0" fontId="77" fillId="0" borderId="0" xfId="0" applyFont="1" applyAlignment="1">
      <alignment vertical="center"/>
    </xf>
    <xf numFmtId="0" fontId="77" fillId="0" borderId="0" xfId="0" applyFont="1" applyAlignment="1">
      <alignment horizontal="left" vertical="center" indent="1"/>
    </xf>
    <xf numFmtId="0" fontId="78" fillId="0" borderId="0" xfId="0" applyFont="1" applyAlignment="1">
      <alignment horizontal="left" vertical="center" indent="1"/>
    </xf>
    <xf numFmtId="0" fontId="79" fillId="0" borderId="0" xfId="0" applyFont="1" applyAlignment="1">
      <alignment vertical="center"/>
    </xf>
    <xf numFmtId="0" fontId="80" fillId="0" borderId="0" xfId="0" applyFont="1"/>
    <xf numFmtId="0" fontId="70" fillId="35" borderId="0" xfId="0" applyFont="1" applyFill="1"/>
    <xf numFmtId="0" fontId="77" fillId="0" borderId="0" xfId="0" applyFont="1"/>
    <xf numFmtId="167" fontId="24" fillId="0" borderId="0" xfId="0" applyNumberFormat="1" applyFont="1" applyFill="1" applyBorder="1" applyAlignment="1">
      <alignment horizontal="center" vertical="center"/>
    </xf>
    <xf numFmtId="3" fontId="0" fillId="0" borderId="0" xfId="0" applyNumberFormat="1"/>
    <xf numFmtId="0" fontId="77" fillId="0" borderId="0" xfId="0" applyFont="1" applyAlignment="1">
      <alignment horizontal="left" vertical="center" wrapText="1"/>
    </xf>
    <xf numFmtId="2" fontId="0" fillId="0" borderId="0" xfId="0" applyNumberFormat="1"/>
    <xf numFmtId="0" fontId="21" fillId="33" borderId="28" xfId="0" applyFont="1" applyFill="1" applyBorder="1" applyAlignment="1">
      <alignment horizontal="center" vertical="center" wrapText="1"/>
    </xf>
    <xf numFmtId="0" fontId="79" fillId="0" borderId="0" xfId="0" applyFont="1" applyAlignment="1">
      <alignment horizontal="left" vertical="center"/>
    </xf>
    <xf numFmtId="0" fontId="0" fillId="0" borderId="0" xfId="0" applyAlignment="1">
      <alignment wrapText="1"/>
    </xf>
    <xf numFmtId="0" fontId="16" fillId="35" borderId="0" xfId="0" applyFont="1" applyFill="1" applyAlignment="1">
      <alignment vertical="center"/>
    </xf>
    <xf numFmtId="166" fontId="20" fillId="35" borderId="0" xfId="89" applyNumberFormat="1" applyFont="1" applyFill="1"/>
    <xf numFmtId="166" fontId="20" fillId="0" borderId="0" xfId="89" applyNumberFormat="1" applyFont="1"/>
    <xf numFmtId="0" fontId="0" fillId="0" borderId="0" xfId="0"/>
    <xf numFmtId="0" fontId="69" fillId="0" borderId="0" xfId="0" applyFont="1"/>
    <xf numFmtId="9" fontId="0" fillId="0" borderId="0" xfId="90" applyFont="1" applyFill="1"/>
    <xf numFmtId="0" fontId="64" fillId="0" borderId="0" xfId="0" applyFont="1" applyAlignment="1">
      <alignment horizontal="center" vertical="center"/>
    </xf>
    <xf numFmtId="9" fontId="64" fillId="0" borderId="0" xfId="0" applyNumberFormat="1" applyFont="1" applyAlignment="1">
      <alignment horizontal="center" vertical="center"/>
    </xf>
    <xf numFmtId="0" fontId="65" fillId="0" borderId="0" xfId="0" applyFont="1" applyAlignment="1">
      <alignment horizontal="center" vertical="center"/>
    </xf>
    <xf numFmtId="9" fontId="65" fillId="0" borderId="0" xfId="0" applyNumberFormat="1" applyFont="1" applyAlignment="1">
      <alignment horizontal="center" vertical="center"/>
    </xf>
    <xf numFmtId="0" fontId="0" fillId="0" borderId="0" xfId="0"/>
    <xf numFmtId="0" fontId="0" fillId="0" borderId="0" xfId="0"/>
    <xf numFmtId="0" fontId="82" fillId="0" borderId="0" xfId="0" applyFont="1"/>
    <xf numFmtId="0" fontId="0" fillId="0" borderId="0" xfId="0"/>
    <xf numFmtId="0" fontId="21" fillId="0" borderId="25" xfId="0" applyFont="1" applyFill="1" applyBorder="1" applyAlignment="1">
      <alignment vertical="center"/>
    </xf>
    <xf numFmtId="3" fontId="21" fillId="0" borderId="26" xfId="0" applyNumberFormat="1" applyFont="1" applyFill="1" applyBorder="1" applyAlignment="1">
      <alignment horizontal="center" vertical="center"/>
    </xf>
    <xf numFmtId="165" fontId="21" fillId="0" borderId="26" xfId="0" applyNumberFormat="1" applyFont="1" applyFill="1" applyBorder="1" applyAlignment="1">
      <alignment horizontal="center" vertical="center"/>
    </xf>
    <xf numFmtId="165" fontId="21" fillId="0" borderId="23" xfId="0" applyNumberFormat="1" applyFont="1" applyFill="1" applyBorder="1" applyAlignment="1">
      <alignment horizontal="center" vertical="center"/>
    </xf>
    <xf numFmtId="0" fontId="0" fillId="0" borderId="0" xfId="0" applyFill="1"/>
    <xf numFmtId="0" fontId="21" fillId="33" borderId="12" xfId="0" applyFont="1" applyFill="1" applyBorder="1" applyAlignment="1">
      <alignment horizontal="right" vertical="center" wrapText="1"/>
    </xf>
    <xf numFmtId="165" fontId="19" fillId="0" borderId="0" xfId="89" applyNumberFormat="1" applyFont="1" applyFill="1" applyAlignment="1">
      <alignment horizontal="right"/>
    </xf>
    <xf numFmtId="0" fontId="22" fillId="37" borderId="12" xfId="0" applyFont="1" applyFill="1" applyBorder="1" applyAlignment="1">
      <alignment vertical="center" wrapText="1"/>
    </xf>
    <xf numFmtId="0" fontId="21" fillId="33" borderId="23" xfId="0" applyFont="1" applyFill="1" applyBorder="1" applyAlignment="1">
      <alignment horizontal="right" vertical="center" wrapText="1"/>
    </xf>
    <xf numFmtId="0" fontId="77" fillId="0" borderId="0" xfId="0" applyFont="1" applyAlignment="1">
      <alignment horizontal="left" vertical="center" wrapText="1"/>
    </xf>
    <xf numFmtId="0" fontId="0" fillId="0" borderId="0" xfId="0"/>
    <xf numFmtId="0" fontId="21" fillId="33" borderId="28" xfId="0" applyFont="1" applyFill="1" applyBorder="1" applyAlignment="1">
      <alignment horizontal="right" vertical="center" wrapText="1"/>
    </xf>
    <xf numFmtId="0" fontId="77" fillId="0" borderId="0" xfId="0" applyFont="1" applyAlignment="1">
      <alignment horizontal="left" vertical="center" wrapText="1"/>
    </xf>
    <xf numFmtId="0" fontId="0" fillId="0" borderId="0" xfId="0"/>
    <xf numFmtId="0" fontId="22" fillId="33" borderId="15" xfId="0" applyFont="1" applyFill="1" applyBorder="1" applyAlignment="1">
      <alignment horizontal="right" vertical="center"/>
    </xf>
    <xf numFmtId="0" fontId="22" fillId="33" borderId="16" xfId="0" applyFont="1" applyFill="1" applyBorder="1" applyAlignment="1">
      <alignment horizontal="right" vertical="center" wrapText="1"/>
    </xf>
    <xf numFmtId="0" fontId="22" fillId="33" borderId="14" xfId="0" applyFont="1" applyFill="1" applyBorder="1" applyAlignment="1">
      <alignment horizontal="right" vertical="center" wrapText="1"/>
    </xf>
    <xf numFmtId="0" fontId="22" fillId="33" borderId="15" xfId="0" applyFont="1" applyFill="1" applyBorder="1" applyAlignment="1">
      <alignment horizontal="left" vertical="center" wrapText="1"/>
    </xf>
    <xf numFmtId="0" fontId="22" fillId="33" borderId="15" xfId="0" applyFont="1" applyFill="1" applyBorder="1" applyAlignment="1">
      <alignment horizontal="right" vertical="center" wrapText="1"/>
    </xf>
    <xf numFmtId="0" fontId="22" fillId="33" borderId="15" xfId="0" applyFont="1" applyFill="1" applyBorder="1" applyAlignment="1">
      <alignment horizontal="left" vertical="center"/>
    </xf>
    <xf numFmtId="0" fontId="0" fillId="0" borderId="0" xfId="0"/>
    <xf numFmtId="0" fontId="65" fillId="0" borderId="0" xfId="0" applyFont="1" applyAlignment="1">
      <alignment horizontal="left" vertical="top"/>
    </xf>
    <xf numFmtId="0" fontId="21" fillId="33" borderId="11" xfId="0" applyFont="1" applyFill="1" applyBorder="1" applyAlignment="1">
      <alignment horizontal="right" vertical="center"/>
    </xf>
    <xf numFmtId="0" fontId="70" fillId="0" borderId="0" xfId="0" applyFont="1" applyFill="1"/>
    <xf numFmtId="0" fontId="14" fillId="0" borderId="0" xfId="0" applyFont="1" applyFill="1"/>
    <xf numFmtId="0" fontId="22" fillId="37" borderId="14" xfId="0" applyFont="1" applyFill="1" applyBorder="1" applyAlignment="1">
      <alignment vertical="center"/>
    </xf>
    <xf numFmtId="0" fontId="22" fillId="34" borderId="13" xfId="0" applyFont="1" applyFill="1" applyBorder="1" applyAlignment="1">
      <alignment horizontal="right" vertical="center" wrapText="1"/>
    </xf>
    <xf numFmtId="3" fontId="24" fillId="0" borderId="0" xfId="0" applyNumberFormat="1" applyFont="1" applyFill="1" applyBorder="1" applyAlignment="1">
      <alignment horizontal="right" vertical="center"/>
    </xf>
    <xf numFmtId="165" fontId="24" fillId="0" borderId="0" xfId="0" applyNumberFormat="1" applyFont="1" applyFill="1" applyBorder="1" applyAlignment="1">
      <alignment horizontal="right" vertical="center"/>
    </xf>
    <xf numFmtId="167" fontId="24" fillId="0" borderId="0" xfId="0" applyNumberFormat="1" applyFont="1" applyFill="1" applyBorder="1" applyAlignment="1">
      <alignment horizontal="right" vertical="center"/>
    </xf>
    <xf numFmtId="0" fontId="22" fillId="34" borderId="13" xfId="0" applyFont="1" applyFill="1" applyBorder="1" applyAlignment="1">
      <alignment horizontal="left" vertical="center" wrapText="1"/>
    </xf>
    <xf numFmtId="0" fontId="24" fillId="0" borderId="0" xfId="0" applyFont="1" applyFill="1" applyBorder="1" applyAlignment="1">
      <alignment horizontal="left" vertical="center"/>
    </xf>
    <xf numFmtId="167" fontId="24" fillId="0" borderId="0" xfId="0" applyNumberFormat="1" applyFont="1" applyFill="1" applyBorder="1" applyAlignment="1">
      <alignment horizontal="left" vertical="center"/>
    </xf>
    <xf numFmtId="167" fontId="24" fillId="0" borderId="21" xfId="0" applyNumberFormat="1" applyFont="1" applyFill="1" applyBorder="1" applyAlignment="1">
      <alignment horizontal="right" vertical="center"/>
    </xf>
    <xf numFmtId="167" fontId="24" fillId="0" borderId="21" xfId="0" applyNumberFormat="1" applyFont="1" applyFill="1" applyBorder="1" applyAlignment="1">
      <alignment horizontal="left" vertical="center"/>
    </xf>
    <xf numFmtId="0" fontId="21" fillId="33" borderId="12" xfId="0" applyFont="1" applyFill="1" applyBorder="1" applyAlignment="1">
      <alignment horizontal="right" vertical="center"/>
    </xf>
    <xf numFmtId="0" fontId="81" fillId="37" borderId="0" xfId="0" applyFont="1" applyFill="1" applyBorder="1" applyAlignment="1">
      <alignment vertical="center"/>
    </xf>
    <xf numFmtId="167" fontId="81" fillId="37" borderId="0" xfId="0" applyNumberFormat="1" applyFont="1" applyFill="1" applyBorder="1" applyAlignment="1">
      <alignment horizontal="right" vertical="center"/>
    </xf>
    <xf numFmtId="165" fontId="0" fillId="0" borderId="0" xfId="0" applyNumberFormat="1" applyFill="1" applyAlignment="1">
      <alignment horizontal="right"/>
    </xf>
    <xf numFmtId="2" fontId="0" fillId="0" borderId="0" xfId="0" applyNumberFormat="1" applyFill="1"/>
    <xf numFmtId="0" fontId="16" fillId="0" borderId="0" xfId="0" applyFont="1" applyFill="1"/>
    <xf numFmtId="2" fontId="0" fillId="0" borderId="0" xfId="0" applyNumberFormat="1" applyFill="1" applyAlignment="1">
      <alignment horizontal="right"/>
    </xf>
    <xf numFmtId="0" fontId="0" fillId="0" borderId="0" xfId="0"/>
    <xf numFmtId="0" fontId="0" fillId="0" borderId="0" xfId="0" applyAlignment="1">
      <alignment wrapText="1"/>
    </xf>
    <xf numFmtId="0" fontId="77" fillId="0" borderId="0" xfId="0" applyFont="1" applyAlignment="1">
      <alignment vertical="center"/>
    </xf>
    <xf numFmtId="0" fontId="0" fillId="0" borderId="0" xfId="0"/>
    <xf numFmtId="165" fontId="0" fillId="0" borderId="0" xfId="0" applyNumberFormat="1"/>
    <xf numFmtId="169" fontId="0" fillId="0" borderId="0" xfId="0" applyNumberFormat="1"/>
    <xf numFmtId="3" fontId="24" fillId="0" borderId="21" xfId="0" applyNumberFormat="1" applyFont="1" applyFill="1" applyBorder="1" applyAlignment="1">
      <alignment horizontal="right" vertical="center"/>
    </xf>
    <xf numFmtId="0" fontId="88" fillId="0" borderId="0" xfId="0" applyFont="1" applyAlignment="1">
      <alignment vertical="center"/>
    </xf>
    <xf numFmtId="0" fontId="88" fillId="0" borderId="0" xfId="0" applyFont="1"/>
    <xf numFmtId="0" fontId="23" fillId="0" borderId="0" xfId="0" applyFont="1" applyAlignment="1">
      <alignment vertical="center"/>
    </xf>
    <xf numFmtId="0" fontId="23" fillId="0" borderId="0" xfId="0" applyFont="1"/>
    <xf numFmtId="0" fontId="89" fillId="0" borderId="0" xfId="0" applyFont="1"/>
    <xf numFmtId="0" fontId="89" fillId="0" borderId="0" xfId="0" applyFont="1" applyAlignment="1">
      <alignment vertical="center"/>
    </xf>
    <xf numFmtId="0" fontId="85" fillId="0" borderId="0" xfId="0" applyFont="1" applyAlignment="1">
      <alignment vertical="center"/>
    </xf>
    <xf numFmtId="0" fontId="21" fillId="0" borderId="0" xfId="0" applyFont="1" applyFill="1" applyBorder="1" applyAlignment="1">
      <alignment vertical="center"/>
    </xf>
    <xf numFmtId="0" fontId="92" fillId="0" borderId="0" xfId="0" applyFont="1" applyAlignment="1">
      <alignment vertical="center"/>
    </xf>
    <xf numFmtId="0" fontId="0" fillId="0" borderId="0" xfId="0"/>
    <xf numFmtId="0" fontId="93" fillId="0" borderId="0" xfId="41" applyFont="1"/>
    <xf numFmtId="0" fontId="1" fillId="0" borderId="0" xfId="0" applyFont="1"/>
    <xf numFmtId="0" fontId="94" fillId="0" borderId="0" xfId="0" applyFont="1" applyAlignment="1">
      <alignment vertical="center"/>
    </xf>
    <xf numFmtId="0" fontId="0" fillId="39" borderId="0" xfId="0" applyFill="1" applyAlignment="1">
      <alignment wrapText="1"/>
    </xf>
    <xf numFmtId="3" fontId="0" fillId="0" borderId="0" xfId="0" applyNumberFormat="1" applyFill="1"/>
    <xf numFmtId="0" fontId="19" fillId="0" borderId="35" xfId="0" applyFont="1" applyFill="1" applyBorder="1" applyAlignment="1">
      <alignment vertical="center" wrapText="1"/>
    </xf>
    <xf numFmtId="9" fontId="19" fillId="0" borderId="35" xfId="0" applyNumberFormat="1" applyFont="1" applyFill="1" applyBorder="1" applyAlignment="1">
      <alignment horizontal="right" vertical="center" wrapText="1"/>
    </xf>
    <xf numFmtId="0" fontId="19" fillId="0" borderId="39" xfId="0" applyFont="1" applyFill="1" applyBorder="1" applyAlignment="1">
      <alignment vertical="center" wrapText="1"/>
    </xf>
    <xf numFmtId="9" fontId="19" fillId="0" borderId="39" xfId="0" applyNumberFormat="1" applyFont="1" applyFill="1" applyBorder="1" applyAlignment="1">
      <alignment horizontal="right" vertical="center" wrapText="1"/>
    </xf>
    <xf numFmtId="0" fontId="21" fillId="33" borderId="28" xfId="0" applyFont="1" applyFill="1" applyBorder="1" applyAlignment="1">
      <alignment vertical="center"/>
    </xf>
    <xf numFmtId="0" fontId="21" fillId="33" borderId="30" xfId="0" applyFont="1" applyFill="1" applyBorder="1" applyAlignment="1">
      <alignment horizontal="right" vertical="center" textRotation="180" wrapText="1"/>
    </xf>
    <xf numFmtId="0" fontId="18" fillId="33" borderId="32" xfId="0" applyFont="1" applyFill="1" applyBorder="1" applyAlignment="1">
      <alignment vertical="center" wrapText="1"/>
    </xf>
    <xf numFmtId="0" fontId="21" fillId="33" borderId="33" xfId="0" applyFont="1" applyFill="1" applyBorder="1" applyAlignment="1">
      <alignment horizontal="right" vertical="center" wrapText="1"/>
    </xf>
    <xf numFmtId="165" fontId="23" fillId="0" borderId="40" xfId="0" applyNumberFormat="1" applyFont="1" applyFill="1" applyBorder="1" applyAlignment="1">
      <alignment horizontal="right" vertical="center"/>
    </xf>
    <xf numFmtId="0" fontId="74" fillId="0" borderId="40" xfId="0" applyFont="1" applyFill="1" applyBorder="1" applyAlignment="1">
      <alignment vertical="center" wrapText="1"/>
    </xf>
    <xf numFmtId="0" fontId="74" fillId="0" borderId="40" xfId="0" applyFont="1" applyFill="1" applyBorder="1" applyAlignment="1">
      <alignment horizontal="right" vertical="center" wrapText="1"/>
    </xf>
    <xf numFmtId="3" fontId="24" fillId="0" borderId="40" xfId="0" applyNumberFormat="1" applyFont="1" applyFill="1" applyBorder="1" applyAlignment="1">
      <alignment horizontal="right" vertical="center"/>
    </xf>
    <xf numFmtId="0" fontId="23" fillId="0" borderId="40" xfId="0" applyFont="1" applyFill="1" applyBorder="1" applyAlignment="1">
      <alignment vertical="center"/>
    </xf>
    <xf numFmtId="167" fontId="24" fillId="0" borderId="40" xfId="0" applyNumberFormat="1" applyFont="1" applyFill="1" applyBorder="1" applyAlignment="1">
      <alignment horizontal="right" vertical="center"/>
    </xf>
    <xf numFmtId="167" fontId="24" fillId="0" borderId="40" xfId="0" applyNumberFormat="1" applyFont="1" applyFill="1" applyBorder="1" applyAlignment="1">
      <alignment horizontal="left" vertical="center"/>
    </xf>
    <xf numFmtId="0" fontId="21" fillId="33" borderId="30" xfId="0" applyFont="1" applyFill="1" applyBorder="1" applyAlignment="1">
      <alignment horizontal="right" vertical="center"/>
    </xf>
    <xf numFmtId="0" fontId="22" fillId="33" borderId="13" xfId="0" applyFont="1" applyFill="1" applyBorder="1" applyAlignment="1">
      <alignment horizontal="right" vertical="center" wrapText="1"/>
    </xf>
    <xf numFmtId="0" fontId="23" fillId="0" borderId="21" xfId="0" applyFont="1" applyFill="1" applyBorder="1" applyAlignment="1">
      <alignment vertical="center"/>
    </xf>
    <xf numFmtId="165" fontId="23" fillId="0" borderId="21" xfId="0" applyNumberFormat="1" applyFont="1" applyFill="1" applyBorder="1" applyAlignment="1">
      <alignment horizontal="right" vertical="center"/>
    </xf>
    <xf numFmtId="0" fontId="23" fillId="0" borderId="41" xfId="0" applyFont="1" applyFill="1" applyBorder="1" applyAlignment="1">
      <alignment vertical="center"/>
    </xf>
    <xf numFmtId="165" fontId="23" fillId="0" borderId="41" xfId="0" applyNumberFormat="1" applyFont="1" applyFill="1" applyBorder="1" applyAlignment="1">
      <alignment horizontal="right" vertical="center"/>
    </xf>
    <xf numFmtId="167" fontId="23" fillId="0" borderId="21" xfId="0" applyNumberFormat="1" applyFont="1" applyFill="1" applyBorder="1" applyAlignment="1">
      <alignment horizontal="right" vertical="center"/>
    </xf>
    <xf numFmtId="167" fontId="23" fillId="0" borderId="40" xfId="0" applyNumberFormat="1" applyFont="1" applyFill="1" applyBorder="1" applyAlignment="1">
      <alignment horizontal="right" vertical="center"/>
    </xf>
    <xf numFmtId="167" fontId="23" fillId="0" borderId="41" xfId="0" applyNumberFormat="1" applyFont="1" applyFill="1" applyBorder="1" applyAlignment="1">
      <alignment horizontal="right" vertical="center"/>
    </xf>
    <xf numFmtId="0" fontId="28" fillId="0" borderId="0" xfId="41" applyFont="1"/>
    <xf numFmtId="6" fontId="0" fillId="0" borderId="0" xfId="0" applyNumberFormat="1"/>
    <xf numFmtId="0" fontId="0" fillId="0" borderId="0" xfId="0"/>
    <xf numFmtId="1" fontId="97" fillId="42" borderId="0" xfId="0" applyNumberFormat="1" applyFont="1" applyFill="1"/>
    <xf numFmtId="0" fontId="97" fillId="42" borderId="0" xfId="0" applyFont="1" applyFill="1"/>
    <xf numFmtId="0" fontId="19" fillId="0" borderId="0" xfId="0" applyFont="1"/>
    <xf numFmtId="0" fontId="19" fillId="0" borderId="0" xfId="0" applyFont="1" applyAlignment="1">
      <alignment horizontal="right"/>
    </xf>
    <xf numFmtId="0" fontId="97" fillId="40" borderId="0" xfId="0" applyFont="1" applyFill="1"/>
    <xf numFmtId="0" fontId="97" fillId="40" borderId="0" xfId="0" applyFont="1" applyFill="1" applyAlignment="1">
      <alignment horizontal="right" vertical="center" wrapText="1"/>
    </xf>
    <xf numFmtId="0" fontId="19" fillId="0" borderId="0" xfId="0" applyFont="1" applyAlignment="1">
      <alignment horizontal="left" indent="1"/>
    </xf>
    <xf numFmtId="3" fontId="19" fillId="0" borderId="0" xfId="0" applyNumberFormat="1" applyFont="1"/>
    <xf numFmtId="9" fontId="19" fillId="0" borderId="0" xfId="136" applyFont="1"/>
    <xf numFmtId="165" fontId="19" fillId="0" borderId="0" xfId="0" applyNumberFormat="1" applyFont="1"/>
    <xf numFmtId="165" fontId="19" fillId="0" borderId="0" xfId="0" applyNumberFormat="1" applyFont="1" applyAlignment="1">
      <alignment horizontal="right"/>
    </xf>
    <xf numFmtId="0" fontId="61" fillId="41" borderId="0" xfId="0" applyFont="1" applyFill="1"/>
    <xf numFmtId="3" fontId="97" fillId="41" borderId="0" xfId="0" applyNumberFormat="1" applyFont="1" applyFill="1"/>
    <xf numFmtId="9" fontId="97" fillId="41" borderId="0" xfId="136" applyFont="1" applyFill="1"/>
    <xf numFmtId="165" fontId="97" fillId="41" borderId="0" xfId="0" applyNumberFormat="1" applyFont="1" applyFill="1"/>
    <xf numFmtId="165" fontId="97" fillId="41" borderId="0" xfId="0" applyNumberFormat="1" applyFont="1" applyFill="1" applyAlignment="1">
      <alignment horizontal="right"/>
    </xf>
    <xf numFmtId="0" fontId="97" fillId="43" borderId="0" xfId="0" applyFont="1" applyFill="1" applyAlignment="1">
      <alignment horizontal="right"/>
    </xf>
    <xf numFmtId="0" fontId="97" fillId="44" borderId="0" xfId="0" applyFont="1" applyFill="1"/>
    <xf numFmtId="165" fontId="97" fillId="44" borderId="0" xfId="0" applyNumberFormat="1" applyFont="1" applyFill="1"/>
    <xf numFmtId="3" fontId="97" fillId="44" borderId="0" xfId="0" applyNumberFormat="1" applyFont="1" applyFill="1"/>
    <xf numFmtId="0" fontId="97" fillId="40" borderId="0" xfId="0" applyFont="1" applyFill="1" applyAlignment="1">
      <alignment textRotation="90" wrapText="1" readingOrder="1"/>
    </xf>
    <xf numFmtId="0" fontId="97" fillId="40" borderId="0" xfId="0" applyFont="1" applyFill="1" applyAlignment="1">
      <alignment textRotation="90" wrapText="1"/>
    </xf>
    <xf numFmtId="0" fontId="97" fillId="40" borderId="0" xfId="0" applyFont="1" applyFill="1" applyAlignment="1">
      <alignment textRotation="90"/>
    </xf>
    <xf numFmtId="0" fontId="19" fillId="0" borderId="0" xfId="0" applyFont="1" applyAlignment="1">
      <alignment horizontal="left"/>
    </xf>
    <xf numFmtId="0" fontId="61" fillId="45" borderId="42" xfId="0" applyFont="1" applyFill="1" applyBorder="1" applyAlignment="1">
      <alignment horizontal="left"/>
    </xf>
    <xf numFmtId="0" fontId="23" fillId="0" borderId="43" xfId="0" applyFont="1" applyBorder="1" applyAlignment="1">
      <alignment horizontal="left" vertical="center" indent="1"/>
    </xf>
    <xf numFmtId="3" fontId="23" fillId="0" borderId="43" xfId="0" applyNumberFormat="1" applyFont="1" applyBorder="1" applyAlignment="1">
      <alignment horizontal="right" vertical="center"/>
    </xf>
    <xf numFmtId="0" fontId="23" fillId="0" borderId="44" xfId="0" applyFont="1" applyBorder="1" applyAlignment="1">
      <alignment horizontal="right" vertical="center"/>
    </xf>
    <xf numFmtId="0" fontId="23" fillId="0" borderId="43" xfId="0" applyFont="1" applyBorder="1" applyAlignment="1">
      <alignment horizontal="right" vertical="center"/>
    </xf>
    <xf numFmtId="0" fontId="23" fillId="0" borderId="0" xfId="0" applyFont="1" applyAlignment="1">
      <alignment horizontal="left" vertical="center" indent="1"/>
    </xf>
    <xf numFmtId="0" fontId="23" fillId="0" borderId="0" xfId="0" applyFont="1" applyAlignment="1">
      <alignment horizontal="right" vertical="center"/>
    </xf>
    <xf numFmtId="0" fontId="75" fillId="37" borderId="0" xfId="0" applyFont="1" applyFill="1" applyAlignment="1">
      <alignment vertical="center"/>
    </xf>
    <xf numFmtId="1" fontId="19" fillId="0" borderId="0" xfId="0" applyNumberFormat="1" applyFont="1"/>
    <xf numFmtId="0" fontId="23" fillId="0" borderId="0" xfId="0" applyFont="1" applyAlignment="1">
      <alignment horizontal="left" indent="1"/>
    </xf>
    <xf numFmtId="1" fontId="23" fillId="0" borderId="0" xfId="0" applyNumberFormat="1" applyFont="1"/>
    <xf numFmtId="165" fontId="23" fillId="0" borderId="0" xfId="0" applyNumberFormat="1" applyFont="1"/>
    <xf numFmtId="0" fontId="95" fillId="0" borderId="0" xfId="0" applyFont="1" applyAlignment="1">
      <alignment horizontal="left" indent="3"/>
    </xf>
    <xf numFmtId="165" fontId="95" fillId="0" borderId="0" xfId="0" applyNumberFormat="1" applyFont="1"/>
    <xf numFmtId="0" fontId="81" fillId="45" borderId="42" xfId="0" applyFont="1" applyFill="1" applyBorder="1" applyAlignment="1">
      <alignment horizontal="left"/>
    </xf>
    <xf numFmtId="1" fontId="98" fillId="44" borderId="0" xfId="0" applyNumberFormat="1" applyFont="1" applyFill="1"/>
    <xf numFmtId="165" fontId="98" fillId="44" borderId="0" xfId="0" applyNumberFormat="1" applyFont="1" applyFill="1"/>
    <xf numFmtId="0" fontId="23" fillId="0" borderId="0" xfId="0" applyFont="1" applyFill="1" applyAlignment="1">
      <alignment horizontal="left" indent="1"/>
    </xf>
    <xf numFmtId="0" fontId="98" fillId="44" borderId="0" xfId="0" applyFont="1" applyFill="1"/>
    <xf numFmtId="0" fontId="23" fillId="0" borderId="0" xfId="0" applyFont="1" applyAlignment="1">
      <alignment horizontal="left"/>
    </xf>
    <xf numFmtId="168" fontId="23" fillId="0" borderId="0" xfId="0" applyNumberFormat="1" applyFont="1"/>
    <xf numFmtId="3" fontId="23" fillId="0" borderId="0" xfId="0" applyNumberFormat="1" applyFont="1"/>
    <xf numFmtId="168" fontId="98" fillId="44" borderId="0" xfId="0" applyNumberFormat="1" applyFont="1" applyFill="1"/>
    <xf numFmtId="165" fontId="98" fillId="42" borderId="0" xfId="0" applyNumberFormat="1" applyFont="1" applyFill="1"/>
    <xf numFmtId="168" fontId="98" fillId="42" borderId="0" xfId="0" applyNumberFormat="1" applyFont="1" applyFill="1"/>
    <xf numFmtId="3" fontId="98" fillId="44" borderId="0" xfId="0" applyNumberFormat="1" applyFont="1" applyFill="1"/>
    <xf numFmtId="0" fontId="74" fillId="0" borderId="0" xfId="0" applyFont="1"/>
    <xf numFmtId="9" fontId="97" fillId="44" borderId="0" xfId="136" applyFont="1" applyFill="1"/>
    <xf numFmtId="9" fontId="23" fillId="0" borderId="0" xfId="136" applyFont="1" applyFill="1"/>
    <xf numFmtId="9" fontId="98" fillId="44" borderId="0" xfId="136" applyFont="1" applyFill="1"/>
    <xf numFmtId="9" fontId="23" fillId="0" borderId="0" xfId="136" applyFont="1"/>
    <xf numFmtId="0" fontId="81" fillId="44" borderId="0" xfId="0" applyFont="1" applyFill="1"/>
    <xf numFmtId="9" fontId="98" fillId="42" borderId="0" xfId="136" applyFont="1" applyFill="1"/>
    <xf numFmtId="0" fontId="23" fillId="0" borderId="0" xfId="0" applyFont="1" applyAlignment="1">
      <alignment horizontal="left" wrapText="1"/>
    </xf>
    <xf numFmtId="0" fontId="20" fillId="0" borderId="45" xfId="0" applyFont="1" applyBorder="1" applyAlignment="1">
      <alignment horizontal="left"/>
    </xf>
    <xf numFmtId="1" fontId="20" fillId="0" borderId="45" xfId="0" applyNumberFormat="1" applyFont="1" applyBorder="1"/>
    <xf numFmtId="0" fontId="20" fillId="0" borderId="0" xfId="0" applyFont="1" applyAlignment="1">
      <alignment horizontal="left"/>
    </xf>
    <xf numFmtId="1" fontId="20" fillId="0" borderId="0" xfId="0" applyNumberFormat="1" applyFont="1"/>
    <xf numFmtId="0" fontId="20" fillId="0" borderId="46" xfId="0" applyFont="1" applyBorder="1" applyAlignment="1">
      <alignment horizontal="left"/>
    </xf>
    <xf numFmtId="1" fontId="20" fillId="0" borderId="46" xfId="0" applyNumberFormat="1" applyFont="1" applyBorder="1"/>
    <xf numFmtId="0" fontId="61" fillId="45" borderId="0" xfId="0" applyFont="1" applyFill="1" applyAlignment="1">
      <alignment horizontal="left"/>
    </xf>
    <xf numFmtId="0" fontId="74" fillId="0" borderId="0" xfId="0" applyFont="1" applyAlignment="1">
      <alignment horizontal="left"/>
    </xf>
    <xf numFmtId="1" fontId="74" fillId="0" borderId="0" xfId="0" applyNumberFormat="1" applyFont="1"/>
    <xf numFmtId="0" fontId="81" fillId="45" borderId="0" xfId="0" applyFont="1" applyFill="1" applyAlignment="1">
      <alignment horizontal="left"/>
    </xf>
    <xf numFmtId="3" fontId="74" fillId="0" borderId="0" xfId="0" applyNumberFormat="1" applyFont="1"/>
    <xf numFmtId="3" fontId="81" fillId="45" borderId="0" xfId="0" applyNumberFormat="1" applyFont="1" applyFill="1"/>
    <xf numFmtId="3" fontId="95" fillId="0" borderId="0" xfId="0" applyNumberFormat="1" applyFont="1"/>
    <xf numFmtId="169" fontId="0" fillId="0" borderId="0" xfId="138" applyNumberFormat="1" applyFont="1"/>
    <xf numFmtId="169" fontId="19" fillId="0" borderId="0" xfId="138" applyNumberFormat="1" applyFont="1"/>
    <xf numFmtId="1" fontId="19" fillId="0" borderId="0" xfId="136" applyNumberFormat="1" applyFont="1"/>
    <xf numFmtId="0" fontId="22" fillId="37" borderId="0" xfId="0" applyFont="1" applyFill="1" applyBorder="1" applyAlignment="1">
      <alignment horizontal="left" vertical="center" wrapText="1"/>
    </xf>
    <xf numFmtId="0" fontId="61" fillId="46" borderId="48" xfId="0" applyFont="1" applyFill="1" applyBorder="1"/>
    <xf numFmtId="165" fontId="61" fillId="45" borderId="42" xfId="0" applyNumberFormat="1" applyFont="1" applyFill="1" applyBorder="1" applyAlignment="1">
      <alignment horizontal="right"/>
    </xf>
    <xf numFmtId="165" fontId="61" fillId="44" borderId="0" xfId="0" applyNumberFormat="1" applyFont="1" applyFill="1"/>
    <xf numFmtId="1" fontId="0" fillId="0" borderId="0" xfId="0" applyNumberFormat="1" applyFill="1"/>
    <xf numFmtId="3" fontId="61" fillId="45" borderId="42" xfId="0" applyNumberFormat="1" applyFont="1" applyFill="1" applyBorder="1"/>
    <xf numFmtId="0" fontId="66" fillId="0" borderId="0" xfId="0" applyFont="1" applyAlignment="1">
      <alignment horizontal="right" vertical="center"/>
    </xf>
    <xf numFmtId="9" fontId="66" fillId="0" borderId="0" xfId="0" applyNumberFormat="1" applyFont="1" applyAlignment="1">
      <alignment horizontal="right" vertical="center"/>
    </xf>
    <xf numFmtId="1" fontId="61" fillId="44" borderId="0" xfId="0" applyNumberFormat="1" applyFont="1" applyFill="1"/>
    <xf numFmtId="9" fontId="61" fillId="44" borderId="0" xfId="136" applyFont="1" applyFill="1"/>
    <xf numFmtId="9" fontId="61" fillId="44" borderId="48" xfId="136" applyFont="1" applyFill="1" applyBorder="1"/>
    <xf numFmtId="0" fontId="22" fillId="33" borderId="28" xfId="0" applyFont="1" applyFill="1" applyBorder="1" applyAlignment="1">
      <alignment vertical="center" wrapText="1"/>
    </xf>
    <xf numFmtId="0" fontId="22" fillId="33" borderId="13" xfId="0" applyFont="1" applyFill="1" applyBorder="1" applyAlignment="1">
      <alignment horizontal="right" vertical="center"/>
    </xf>
    <xf numFmtId="0" fontId="65" fillId="0" borderId="0" xfId="0" applyFont="1" applyFill="1" applyBorder="1" applyAlignment="1">
      <alignment vertical="center" wrapText="1"/>
    </xf>
    <xf numFmtId="9" fontId="20" fillId="0" borderId="0" xfId="136" applyFont="1" applyBorder="1"/>
    <xf numFmtId="0" fontId="64" fillId="0" borderId="0" xfId="0" applyFont="1" applyFill="1" applyBorder="1" applyAlignment="1">
      <alignment horizontal="left" vertical="center" wrapText="1" indent="1"/>
    </xf>
    <xf numFmtId="9" fontId="19" fillId="0" borderId="0" xfId="136" applyFont="1" applyBorder="1"/>
    <xf numFmtId="0" fontId="65" fillId="0" borderId="21" xfId="0" applyFont="1" applyFill="1" applyBorder="1" applyAlignment="1">
      <alignment vertical="center" wrapText="1"/>
    </xf>
    <xf numFmtId="9" fontId="20" fillId="0" borderId="21" xfId="136" applyFont="1" applyBorder="1"/>
    <xf numFmtId="0" fontId="0" fillId="0" borderId="0" xfId="0" applyBorder="1"/>
    <xf numFmtId="3" fontId="20" fillId="0" borderId="0" xfId="0" applyNumberFormat="1" applyFont="1" applyBorder="1"/>
    <xf numFmtId="3" fontId="19" fillId="0" borderId="0" xfId="0" applyNumberFormat="1" applyFont="1" applyBorder="1"/>
    <xf numFmtId="3" fontId="20" fillId="0" borderId="21" xfId="0" applyNumberFormat="1" applyFont="1" applyBorder="1"/>
    <xf numFmtId="3" fontId="61" fillId="45" borderId="0" xfId="0" applyNumberFormat="1" applyFont="1" applyFill="1" applyBorder="1"/>
    <xf numFmtId="165" fontId="0" fillId="0" borderId="0" xfId="0" applyNumberFormat="1" applyFill="1" applyBorder="1" applyAlignment="1">
      <alignment horizontal="right"/>
    </xf>
    <xf numFmtId="1" fontId="13" fillId="42" borderId="0" xfId="0" applyNumberFormat="1" applyFont="1" applyFill="1"/>
    <xf numFmtId="0" fontId="23" fillId="0" borderId="38" xfId="0" applyFont="1" applyBorder="1" applyAlignment="1">
      <alignment horizontal="right" vertical="center"/>
    </xf>
    <xf numFmtId="0" fontId="23" fillId="0" borderId="40" xfId="0" applyFont="1" applyBorder="1" applyAlignment="1">
      <alignment horizontal="right" vertical="center"/>
    </xf>
    <xf numFmtId="0" fontId="23" fillId="0" borderId="0" xfId="0" applyFont="1" applyBorder="1" applyAlignment="1">
      <alignment horizontal="right" vertical="center"/>
    </xf>
    <xf numFmtId="0" fontId="75" fillId="37" borderId="0" xfId="0" applyFont="1" applyFill="1" applyBorder="1" applyAlignment="1">
      <alignment horizontal="right" vertical="center"/>
    </xf>
    <xf numFmtId="0" fontId="22" fillId="33" borderId="22" xfId="0" applyFont="1" applyFill="1" applyBorder="1" applyAlignment="1">
      <alignment horizontal="left" vertical="center" wrapText="1" indent="1"/>
    </xf>
    <xf numFmtId="3" fontId="20" fillId="0" borderId="45" xfId="0" applyNumberFormat="1" applyFont="1" applyBorder="1"/>
    <xf numFmtId="3" fontId="20" fillId="0" borderId="0" xfId="0" applyNumberFormat="1" applyFont="1"/>
    <xf numFmtId="3" fontId="20" fillId="0" borderId="46" xfId="0" applyNumberFormat="1" applyFont="1" applyBorder="1"/>
    <xf numFmtId="3" fontId="61" fillId="45" borderId="47" xfId="0" applyNumberFormat="1" applyFont="1" applyFill="1" applyBorder="1"/>
    <xf numFmtId="0" fontId="100" fillId="0" borderId="0" xfId="0" applyFont="1" applyAlignment="1">
      <alignment vertical="center"/>
    </xf>
    <xf numFmtId="165" fontId="66" fillId="0" borderId="0" xfId="0" applyNumberFormat="1" applyFont="1" applyAlignment="1">
      <alignment horizontal="right" vertical="center"/>
    </xf>
    <xf numFmtId="0" fontId="96" fillId="0" borderId="0" xfId="0" applyFont="1" applyAlignment="1">
      <alignment horizontal="left"/>
    </xf>
    <xf numFmtId="3" fontId="61" fillId="44" borderId="0" xfId="0" applyNumberFormat="1" applyFont="1" applyFill="1"/>
    <xf numFmtId="0" fontId="75" fillId="37" borderId="10" xfId="0" applyFont="1" applyFill="1" applyBorder="1" applyAlignment="1">
      <alignment vertical="center"/>
    </xf>
    <xf numFmtId="0" fontId="75" fillId="37" borderId="11" xfId="0" applyFont="1" applyFill="1" applyBorder="1" applyAlignment="1">
      <alignment horizontal="right" vertical="center"/>
    </xf>
    <xf numFmtId="0" fontId="0" fillId="0" borderId="0" xfId="0"/>
    <xf numFmtId="0" fontId="61" fillId="33" borderId="13" xfId="89" applyFont="1" applyFill="1" applyBorder="1" applyAlignment="1">
      <alignment horizontal="right" vertical="center" wrapText="1"/>
    </xf>
    <xf numFmtId="0" fontId="101" fillId="39" borderId="0" xfId="0" applyFont="1" applyFill="1" applyAlignment="1">
      <alignment vertical="center"/>
    </xf>
    <xf numFmtId="3" fontId="95" fillId="0" borderId="43" xfId="0" applyNumberFormat="1" applyFont="1" applyBorder="1" applyAlignment="1">
      <alignment horizontal="right" vertical="center"/>
    </xf>
    <xf numFmtId="0" fontId="95" fillId="0" borderId="43" xfId="0" applyFont="1" applyBorder="1" applyAlignment="1">
      <alignment horizontal="right" vertical="center"/>
    </xf>
    <xf numFmtId="3" fontId="21" fillId="37" borderId="0" xfId="0" applyNumberFormat="1" applyFont="1" applyFill="1" applyAlignment="1">
      <alignment horizontal="right" vertical="center"/>
    </xf>
    <xf numFmtId="0" fontId="21" fillId="37" borderId="0" xfId="0" applyFont="1" applyFill="1" applyAlignment="1">
      <alignment horizontal="right" vertical="center"/>
    </xf>
    <xf numFmtId="0" fontId="21" fillId="37" borderId="0" xfId="0" applyFont="1" applyFill="1" applyAlignment="1">
      <alignment vertical="center"/>
    </xf>
    <xf numFmtId="0" fontId="95" fillId="0" borderId="43" xfId="0" applyFont="1" applyBorder="1" applyAlignment="1">
      <alignment horizontal="left" vertical="center" indent="3"/>
    </xf>
    <xf numFmtId="0" fontId="95" fillId="0" borderId="43" xfId="0" applyFont="1" applyBorder="1" applyAlignment="1">
      <alignment horizontal="left" vertical="center" indent="2"/>
    </xf>
    <xf numFmtId="0" fontId="100" fillId="0" borderId="0" xfId="0" applyFont="1" applyAlignment="1">
      <alignment horizontal="left" vertical="center" indent="1"/>
    </xf>
    <xf numFmtId="0" fontId="24" fillId="0" borderId="43" xfId="0" applyFont="1" applyBorder="1" applyAlignment="1">
      <alignment vertical="center"/>
    </xf>
    <xf numFmtId="0" fontId="102" fillId="0" borderId="0" xfId="0" applyFont="1" applyAlignment="1">
      <alignment horizontal="left" indent="1"/>
    </xf>
    <xf numFmtId="9" fontId="97" fillId="37" borderId="0" xfId="136" applyFont="1" applyFill="1"/>
    <xf numFmtId="165" fontId="104" fillId="0" borderId="0" xfId="0" applyNumberFormat="1" applyFont="1"/>
    <xf numFmtId="165" fontId="81" fillId="42" borderId="0" xfId="0" applyNumberFormat="1" applyFont="1" applyFill="1"/>
    <xf numFmtId="9" fontId="98" fillId="37" borderId="0" xfId="136" applyFont="1" applyFill="1"/>
    <xf numFmtId="0" fontId="61" fillId="44" borderId="0" xfId="0" applyFont="1" applyFill="1"/>
    <xf numFmtId="3" fontId="23" fillId="0" borderId="0" xfId="0" applyNumberFormat="1" applyFont="1" applyAlignment="1">
      <alignment horizontal="center"/>
    </xf>
    <xf numFmtId="3" fontId="81" fillId="44" borderId="0" xfId="0" applyNumberFormat="1" applyFont="1" applyFill="1" applyAlignment="1">
      <alignment horizontal="center"/>
    </xf>
    <xf numFmtId="0" fontId="21" fillId="33" borderId="15" xfId="0" applyFont="1" applyFill="1" applyBorder="1" applyAlignment="1">
      <alignment horizontal="right" vertical="center"/>
    </xf>
    <xf numFmtId="9" fontId="23" fillId="0" borderId="0" xfId="136" applyFont="1" applyAlignment="1">
      <alignment horizontal="right"/>
    </xf>
    <xf numFmtId="3" fontId="103" fillId="0" borderId="0" xfId="0" applyNumberFormat="1" applyFont="1" applyAlignment="1">
      <alignment horizontal="center"/>
    </xf>
    <xf numFmtId="9" fontId="103" fillId="0" borderId="0" xfId="136" applyFont="1" applyFill="1" applyAlignment="1">
      <alignment horizontal="right"/>
    </xf>
    <xf numFmtId="9" fontId="81" fillId="44" borderId="0" xfId="136" applyFont="1" applyFill="1" applyAlignment="1">
      <alignment horizontal="right"/>
    </xf>
    <xf numFmtId="9" fontId="104" fillId="0" borderId="21" xfId="136" applyFont="1" applyFill="1" applyBorder="1" applyAlignment="1">
      <alignment horizontal="right" vertical="center"/>
    </xf>
    <xf numFmtId="9" fontId="104" fillId="0" borderId="40" xfId="136" applyFont="1" applyFill="1" applyBorder="1" applyAlignment="1">
      <alignment horizontal="right" vertical="center"/>
    </xf>
    <xf numFmtId="9" fontId="104" fillId="0" borderId="41" xfId="136" applyFont="1" applyFill="1" applyBorder="1" applyAlignment="1">
      <alignment horizontal="right" vertical="center"/>
    </xf>
    <xf numFmtId="0" fontId="19" fillId="0" borderId="50" xfId="0" applyFont="1" applyFill="1" applyBorder="1" applyAlignment="1">
      <alignment horizontal="left" vertical="center" indent="1"/>
    </xf>
    <xf numFmtId="165" fontId="19" fillId="0" borderId="50" xfId="0" applyNumberFormat="1" applyFont="1" applyFill="1" applyBorder="1" applyAlignment="1">
      <alignment horizontal="right" vertical="center"/>
    </xf>
    <xf numFmtId="0" fontId="22" fillId="33" borderId="13" xfId="0" applyFont="1" applyFill="1" applyBorder="1" applyAlignment="1">
      <alignment vertical="center"/>
    </xf>
    <xf numFmtId="0" fontId="65" fillId="0" borderId="0" xfId="0" applyFont="1" applyFill="1" applyBorder="1" applyAlignment="1">
      <alignment horizontal="left" vertical="center"/>
    </xf>
    <xf numFmtId="0" fontId="19" fillId="0" borderId="0" xfId="0" applyFont="1" applyFill="1" applyBorder="1" applyAlignment="1">
      <alignment horizontal="left" vertical="center" indent="1"/>
    </xf>
    <xf numFmtId="165" fontId="19" fillId="0" borderId="0" xfId="0" applyNumberFormat="1" applyFont="1" applyFill="1" applyBorder="1" applyAlignment="1">
      <alignment horizontal="right" vertical="center"/>
    </xf>
    <xf numFmtId="0" fontId="22" fillId="37" borderId="0" xfId="0" applyFont="1" applyFill="1" applyBorder="1" applyAlignment="1">
      <alignment horizontal="right" vertical="center" indent="1"/>
    </xf>
    <xf numFmtId="0" fontId="61" fillId="37" borderId="17" xfId="0" applyFont="1" applyFill="1" applyBorder="1" applyAlignment="1">
      <alignment vertical="center"/>
    </xf>
    <xf numFmtId="165" fontId="61" fillId="37" borderId="17" xfId="0" applyNumberFormat="1" applyFont="1" applyFill="1" applyBorder="1" applyAlignment="1">
      <alignment horizontal="right" vertical="center"/>
    </xf>
    <xf numFmtId="0" fontId="61" fillId="37" borderId="0" xfId="0" applyFont="1" applyFill="1" applyBorder="1" applyAlignment="1">
      <alignment vertical="center"/>
    </xf>
    <xf numFmtId="165" fontId="61" fillId="37" borderId="0" xfId="0" applyNumberFormat="1" applyFont="1" applyFill="1" applyBorder="1" applyAlignment="1">
      <alignment horizontal="right" vertical="center"/>
    </xf>
    <xf numFmtId="0" fontId="22" fillId="37" borderId="0" xfId="0" applyFont="1" applyFill="1" applyBorder="1" applyAlignment="1">
      <alignment horizontal="right" vertical="center"/>
    </xf>
    <xf numFmtId="0" fontId="63" fillId="0" borderId="0" xfId="0" applyFont="1" applyFill="1" applyBorder="1" applyAlignment="1">
      <alignment horizontal="left" vertical="center"/>
    </xf>
    <xf numFmtId="0" fontId="61" fillId="0" borderId="0" xfId="0" applyFont="1" applyFill="1" applyBorder="1" applyAlignment="1">
      <alignment horizontal="right" vertical="center"/>
    </xf>
    <xf numFmtId="167" fontId="19" fillId="0" borderId="0" xfId="0" applyNumberFormat="1" applyFont="1" applyFill="1" applyBorder="1" applyAlignment="1">
      <alignment horizontal="right" vertical="center"/>
    </xf>
    <xf numFmtId="167" fontId="61" fillId="37" borderId="0" xfId="0" applyNumberFormat="1" applyFont="1" applyFill="1" applyBorder="1" applyAlignment="1">
      <alignment horizontal="right" vertical="center"/>
    </xf>
    <xf numFmtId="0" fontId="65" fillId="0" borderId="0" xfId="0" applyFont="1" applyFill="1" applyBorder="1" applyAlignment="1">
      <alignment horizontal="right" vertical="center"/>
    </xf>
    <xf numFmtId="0" fontId="64" fillId="0" borderId="49" xfId="0" applyFont="1" applyBorder="1"/>
    <xf numFmtId="165" fontId="19" fillId="0" borderId="49" xfId="0" applyNumberFormat="1" applyFont="1" applyBorder="1"/>
    <xf numFmtId="0" fontId="19" fillId="0" borderId="0" xfId="0" applyFont="1" applyBorder="1"/>
    <xf numFmtId="165" fontId="19" fillId="0" borderId="0" xfId="0" applyNumberFormat="1" applyFont="1" applyBorder="1"/>
    <xf numFmtId="0" fontId="96" fillId="0" borderId="0" xfId="0" applyFont="1" applyBorder="1" applyAlignment="1">
      <alignment horizontal="left" indent="1"/>
    </xf>
    <xf numFmtId="0" fontId="64" fillId="0" borderId="0" xfId="0" applyFont="1" applyBorder="1"/>
    <xf numFmtId="0" fontId="61" fillId="37" borderId="14" xfId="0" applyFont="1" applyFill="1" applyBorder="1" applyAlignment="1">
      <alignment horizontal="left"/>
    </xf>
    <xf numFmtId="165" fontId="61" fillId="37" borderId="14" xfId="0" applyNumberFormat="1" applyFont="1" applyFill="1" applyBorder="1"/>
    <xf numFmtId="9" fontId="64" fillId="0" borderId="0" xfId="136" applyFont="1" applyFill="1"/>
    <xf numFmtId="0" fontId="61" fillId="37" borderId="0" xfId="0" applyFont="1" applyFill="1" applyAlignment="1">
      <alignment horizontal="left"/>
    </xf>
    <xf numFmtId="169" fontId="97" fillId="37" borderId="0" xfId="138" applyNumberFormat="1" applyFont="1" applyFill="1"/>
    <xf numFmtId="0" fontId="96" fillId="0" borderId="0" xfId="0" applyFont="1" applyAlignment="1">
      <alignment horizontal="left" indent="1"/>
    </xf>
    <xf numFmtId="0" fontId="22" fillId="37" borderId="10" xfId="0" applyFont="1" applyFill="1" applyBorder="1" applyAlignment="1">
      <alignment vertical="center"/>
    </xf>
    <xf numFmtId="0" fontId="22" fillId="37" borderId="11" xfId="0" applyFont="1" applyFill="1" applyBorder="1" applyAlignment="1">
      <alignment horizontal="right" vertical="center"/>
    </xf>
    <xf numFmtId="0" fontId="61" fillId="37" borderId="0" xfId="0" applyFont="1" applyFill="1"/>
    <xf numFmtId="169" fontId="61" fillId="37" borderId="0" xfId="138" applyNumberFormat="1" applyFont="1" applyFill="1"/>
    <xf numFmtId="9" fontId="61" fillId="37" borderId="0" xfId="136" applyFont="1" applyFill="1"/>
    <xf numFmtId="0" fontId="61" fillId="38" borderId="17" xfId="89" applyFont="1" applyFill="1" applyBorder="1" applyAlignment="1">
      <alignment horizontal="right"/>
    </xf>
    <xf numFmtId="167" fontId="0" fillId="0" borderId="0" xfId="0" applyNumberFormat="1" applyFill="1" applyBorder="1" applyAlignment="1">
      <alignment horizontal="right"/>
    </xf>
    <xf numFmtId="165" fontId="23" fillId="0" borderId="0" xfId="0" applyNumberFormat="1" applyFont="1" applyBorder="1"/>
    <xf numFmtId="6" fontId="23" fillId="0" borderId="0" xfId="0" applyNumberFormat="1" applyFont="1" applyBorder="1"/>
    <xf numFmtId="0" fontId="99" fillId="0" borderId="0" xfId="0" applyFont="1" applyBorder="1" applyAlignment="1">
      <alignment vertical="center"/>
    </xf>
    <xf numFmtId="3" fontId="99" fillId="0" borderId="0" xfId="0" applyNumberFormat="1" applyFont="1" applyBorder="1" applyAlignment="1">
      <alignment horizontal="right" vertical="center"/>
    </xf>
    <xf numFmtId="0" fontId="99" fillId="0" borderId="0" xfId="0" applyFont="1" applyBorder="1" applyAlignment="1">
      <alignment horizontal="right" vertical="center"/>
    </xf>
    <xf numFmtId="0" fontId="66" fillId="0" borderId="0" xfId="0" applyFont="1" applyBorder="1" applyAlignment="1">
      <alignment horizontal="left" vertical="center" indent="1"/>
    </xf>
    <xf numFmtId="3" fontId="66" fillId="0" borderId="0" xfId="0" applyNumberFormat="1" applyFont="1" applyBorder="1" applyAlignment="1">
      <alignment horizontal="right" vertical="center"/>
    </xf>
    <xf numFmtId="0" fontId="66" fillId="0" borderId="0" xfId="0" applyFont="1" applyBorder="1" applyAlignment="1">
      <alignment horizontal="right" vertical="center"/>
    </xf>
    <xf numFmtId="0" fontId="99" fillId="0" borderId="0" xfId="0" applyFont="1" applyBorder="1" applyAlignment="1">
      <alignment horizontal="left" vertical="center" indent="1"/>
    </xf>
    <xf numFmtId="0" fontId="62" fillId="37" borderId="0" xfId="0" applyFont="1" applyFill="1" applyBorder="1" applyAlignment="1">
      <alignment vertical="center"/>
    </xf>
    <xf numFmtId="3" fontId="62" fillId="37" borderId="0" xfId="0" applyNumberFormat="1" applyFont="1" applyFill="1" applyBorder="1" applyAlignment="1">
      <alignment horizontal="right" vertical="center"/>
    </xf>
    <xf numFmtId="0" fontId="62" fillId="37" borderId="0" xfId="0" applyFont="1" applyFill="1" applyBorder="1" applyAlignment="1">
      <alignment horizontal="right" vertical="center"/>
    </xf>
    <xf numFmtId="0" fontId="65" fillId="0" borderId="0" xfId="0" applyFont="1" applyFill="1" applyBorder="1" applyAlignment="1">
      <alignment vertical="center"/>
    </xf>
    <xf numFmtId="0" fontId="62" fillId="0" borderId="0" xfId="0" applyFont="1" applyFill="1" applyBorder="1" applyAlignment="1">
      <alignment horizontal="right" vertical="center"/>
    </xf>
    <xf numFmtId="9" fontId="62" fillId="0" borderId="0" xfId="0" applyNumberFormat="1" applyFont="1" applyFill="1" applyBorder="1" applyAlignment="1">
      <alignment horizontal="right" vertical="center"/>
    </xf>
    <xf numFmtId="0" fontId="20" fillId="0" borderId="0" xfId="0" applyFont="1" applyBorder="1" applyAlignment="1">
      <alignment horizontal="left" vertical="center" indent="1"/>
    </xf>
    <xf numFmtId="0" fontId="19" fillId="0" borderId="0" xfId="0" applyFont="1" applyBorder="1" applyAlignment="1">
      <alignment horizontal="left" vertical="center" indent="1"/>
    </xf>
    <xf numFmtId="0" fontId="20" fillId="0" borderId="0" xfId="0" applyFont="1" applyBorder="1" applyAlignment="1">
      <alignment vertical="center"/>
    </xf>
    <xf numFmtId="0" fontId="20" fillId="0" borderId="0" xfId="0" applyFont="1" applyBorder="1" applyAlignment="1">
      <alignment horizontal="right" vertical="center"/>
    </xf>
    <xf numFmtId="0" fontId="22" fillId="37" borderId="0" xfId="0" applyFont="1" applyFill="1" applyBorder="1" applyAlignment="1">
      <alignment vertical="center"/>
    </xf>
    <xf numFmtId="3" fontId="22" fillId="37" borderId="0" xfId="0" applyNumberFormat="1" applyFont="1" applyFill="1" applyBorder="1" applyAlignment="1">
      <alignment horizontal="right" vertical="center"/>
    </xf>
    <xf numFmtId="0" fontId="22" fillId="33" borderId="13" xfId="0" applyFont="1" applyFill="1" applyBorder="1" applyAlignment="1">
      <alignment horizontal="left" vertical="center" wrapText="1"/>
    </xf>
    <xf numFmtId="0" fontId="20" fillId="0" borderId="0" xfId="89" applyFont="1" applyFill="1" applyBorder="1" applyAlignment="1">
      <alignment horizontal="left"/>
    </xf>
    <xf numFmtId="3" fontId="19" fillId="0" borderId="0" xfId="89" applyNumberFormat="1" applyFont="1" applyFill="1" applyBorder="1" applyAlignment="1">
      <alignment horizontal="right"/>
    </xf>
    <xf numFmtId="165" fontId="19" fillId="0" borderId="0" xfId="89" applyNumberFormat="1" applyFont="1" applyFill="1" applyBorder="1" applyAlignment="1">
      <alignment horizontal="right"/>
    </xf>
    <xf numFmtId="0" fontId="20" fillId="0" borderId="0" xfId="0" applyFont="1" applyBorder="1"/>
    <xf numFmtId="169" fontId="19" fillId="0" borderId="0" xfId="138" applyNumberFormat="1" applyFont="1" applyBorder="1" applyAlignment="1">
      <alignment horizontal="right"/>
    </xf>
    <xf numFmtId="165" fontId="19" fillId="0" borderId="0" xfId="0" applyNumberFormat="1" applyFont="1" applyBorder="1" applyAlignment="1">
      <alignment horizontal="right"/>
    </xf>
    <xf numFmtId="1" fontId="17" fillId="42" borderId="0" xfId="0" applyNumberFormat="1" applyFont="1" applyFill="1" applyBorder="1"/>
    <xf numFmtId="169" fontId="19" fillId="0" borderId="0" xfId="138" applyNumberFormat="1" applyFont="1" applyBorder="1"/>
    <xf numFmtId="0" fontId="23" fillId="0" borderId="41" xfId="0" applyFont="1" applyBorder="1" applyAlignment="1">
      <alignment horizontal="right" vertical="center"/>
    </xf>
    <xf numFmtId="9" fontId="61" fillId="37" borderId="14" xfId="136" applyFont="1" applyFill="1" applyBorder="1"/>
    <xf numFmtId="0" fontId="19" fillId="39" borderId="0" xfId="0" applyFont="1" applyFill="1" applyAlignment="1">
      <alignment horizontal="left" vertical="center" wrapText="1"/>
    </xf>
    <xf numFmtId="0" fontId="19" fillId="39" borderId="0" xfId="0" applyFont="1" applyFill="1" applyAlignment="1">
      <alignment horizontal="left" vertical="top" wrapText="1"/>
    </xf>
    <xf numFmtId="0" fontId="97" fillId="40" borderId="0" xfId="0" applyFont="1" applyFill="1" applyAlignment="1">
      <alignment horizontal="center" vertical="center"/>
    </xf>
    <xf numFmtId="0" fontId="97" fillId="40" borderId="0" xfId="0" applyFont="1" applyFill="1" applyAlignment="1">
      <alignment horizontal="center" wrapText="1"/>
    </xf>
    <xf numFmtId="0" fontId="21" fillId="33" borderId="27" xfId="0" applyFont="1" applyFill="1" applyBorder="1" applyAlignment="1">
      <alignment horizontal="center" vertical="center" wrapText="1"/>
    </xf>
    <xf numFmtId="0" fontId="21" fillId="33" borderId="24"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74" fillId="0" borderId="40" xfId="0" applyFont="1" applyFill="1" applyBorder="1" applyAlignment="1">
      <alignment vertical="center" wrapText="1"/>
    </xf>
    <xf numFmtId="0" fontId="74" fillId="0" borderId="43" xfId="0" applyFont="1" applyBorder="1" applyAlignment="1">
      <alignment vertical="center" wrapText="1"/>
    </xf>
    <xf numFmtId="0" fontId="21" fillId="33" borderId="28" xfId="0" applyFont="1" applyFill="1" applyBorder="1" applyAlignment="1">
      <alignment vertical="center" wrapText="1"/>
    </xf>
    <xf numFmtId="0" fontId="21" fillId="33" borderId="22" xfId="0" applyFont="1" applyFill="1" applyBorder="1" applyAlignment="1">
      <alignment vertical="center" wrapText="1"/>
    </xf>
    <xf numFmtId="0" fontId="21" fillId="33" borderId="31"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21" fillId="33" borderId="26" xfId="0" applyFont="1" applyFill="1" applyBorder="1" applyAlignment="1">
      <alignment horizontal="center" vertical="center" wrapText="1"/>
    </xf>
    <xf numFmtId="0" fontId="21" fillId="33" borderId="23" xfId="0" applyFont="1" applyFill="1" applyBorder="1" applyAlignment="1">
      <alignment horizontal="center" vertical="center" wrapText="1"/>
    </xf>
    <xf numFmtId="0" fontId="69" fillId="0" borderId="0" xfId="0" applyFont="1" applyAlignment="1">
      <alignment horizontal="left" wrapText="1"/>
    </xf>
    <xf numFmtId="0" fontId="0" fillId="0" borderId="32" xfId="0" applyBorder="1" applyAlignment="1">
      <alignment vertical="center" wrapText="1"/>
    </xf>
    <xf numFmtId="0" fontId="21" fillId="33" borderId="36" xfId="0" applyFont="1" applyFill="1" applyBorder="1" applyAlignment="1">
      <alignment horizontal="center" vertical="center" wrapText="1"/>
    </xf>
    <xf numFmtId="0" fontId="21" fillId="33" borderId="0" xfId="0" applyFont="1" applyFill="1" applyAlignment="1">
      <alignment horizontal="center" vertical="center" wrapText="1"/>
    </xf>
    <xf numFmtId="0" fontId="21" fillId="33" borderId="33" xfId="0" applyFont="1" applyFill="1" applyBorder="1" applyAlignment="1">
      <alignment horizontal="center" vertical="center" wrapText="1"/>
    </xf>
    <xf numFmtId="0" fontId="0" fillId="0" borderId="0" xfId="0"/>
    <xf numFmtId="0" fontId="22" fillId="33" borderId="28" xfId="0" applyFont="1" applyFill="1" applyBorder="1" applyAlignment="1">
      <alignment horizontal="right" vertical="center" wrapText="1"/>
    </xf>
    <xf numFmtId="0" fontId="22" fillId="33" borderId="22" xfId="0" applyFont="1" applyFill="1" applyBorder="1" applyAlignment="1">
      <alignment horizontal="right" vertical="center" wrapText="1"/>
    </xf>
    <xf numFmtId="0" fontId="22" fillId="33" borderId="34" xfId="0" applyFont="1" applyFill="1" applyBorder="1" applyAlignment="1">
      <alignment horizontal="right" vertical="center" wrapText="1"/>
    </xf>
    <xf numFmtId="0" fontId="22" fillId="33" borderId="16" xfId="0" applyFont="1" applyFill="1" applyBorder="1" applyAlignment="1">
      <alignment horizontal="right" vertical="center" wrapText="1"/>
    </xf>
    <xf numFmtId="0" fontId="61" fillId="33" borderId="18" xfId="89" applyFont="1" applyFill="1" applyBorder="1" applyAlignment="1">
      <alignment horizontal="center" vertical="center" wrapText="1"/>
    </xf>
    <xf numFmtId="0" fontId="61" fillId="33" borderId="19" xfId="89" applyFont="1" applyFill="1" applyBorder="1" applyAlignment="1">
      <alignment horizontal="center" vertical="center" wrapText="1"/>
    </xf>
    <xf numFmtId="0" fontId="61" fillId="33" borderId="20" xfId="89" applyFont="1" applyFill="1" applyBorder="1" applyAlignment="1">
      <alignment horizontal="center" vertical="center" wrapText="1"/>
    </xf>
    <xf numFmtId="0" fontId="22" fillId="33" borderId="34" xfId="0" applyFont="1" applyFill="1" applyBorder="1" applyAlignment="1">
      <alignment horizontal="left" vertical="center" wrapText="1"/>
    </xf>
    <xf numFmtId="0" fontId="22" fillId="33" borderId="16" xfId="0" applyFont="1" applyFill="1" applyBorder="1" applyAlignment="1">
      <alignment horizontal="left" vertical="center" wrapText="1"/>
    </xf>
    <xf numFmtId="0" fontId="61" fillId="33" borderId="13" xfId="89" applyFont="1" applyFill="1" applyBorder="1" applyAlignment="1">
      <alignment horizontal="right" vertical="center" wrapText="1"/>
    </xf>
    <xf numFmtId="0" fontId="61" fillId="33" borderId="35" xfId="89" applyFont="1" applyFill="1" applyBorder="1" applyAlignment="1">
      <alignment horizontal="right" vertical="center" wrapText="1"/>
    </xf>
    <xf numFmtId="0" fontId="77" fillId="0" borderId="0" xfId="0" applyFont="1" applyAlignment="1">
      <alignment vertical="center"/>
    </xf>
    <xf numFmtId="0" fontId="0" fillId="0" borderId="0" xfId="0" applyAlignment="1"/>
    <xf numFmtId="3" fontId="62" fillId="37" borderId="0" xfId="0" applyNumberFormat="1" applyFont="1" applyFill="1" applyBorder="1" applyAlignment="1">
      <alignment horizontal="right" vertical="center"/>
    </xf>
    <xf numFmtId="0" fontId="62" fillId="37" borderId="0" xfId="0" applyFont="1" applyFill="1" applyBorder="1" applyAlignment="1">
      <alignment horizontal="right" vertical="center"/>
    </xf>
    <xf numFmtId="0" fontId="22" fillId="37" borderId="0" xfId="0" applyFont="1" applyFill="1" applyBorder="1" applyAlignment="1">
      <alignment vertical="center"/>
    </xf>
    <xf numFmtId="0" fontId="79" fillId="0" borderId="0" xfId="0" applyFont="1" applyAlignment="1">
      <alignment horizontal="left" vertical="center" wrapText="1"/>
    </xf>
    <xf numFmtId="0" fontId="61" fillId="33" borderId="12" xfId="89" applyFont="1" applyFill="1" applyBorder="1" applyAlignment="1">
      <alignment horizontal="center" vertical="center" wrapText="1"/>
    </xf>
    <xf numFmtId="0" fontId="61" fillId="33" borderId="37" xfId="89" applyFont="1" applyFill="1" applyBorder="1" applyAlignment="1">
      <alignment horizontal="left" vertical="center" wrapText="1"/>
    </xf>
    <xf numFmtId="0" fontId="0" fillId="0" borderId="34" xfId="0" applyBorder="1" applyAlignment="1">
      <alignment horizontal="left" vertical="center" wrapText="1"/>
    </xf>
    <xf numFmtId="0" fontId="88" fillId="0" borderId="0" xfId="0" applyFont="1" applyFill="1" applyAlignment="1">
      <alignment horizontal="left" vertical="center" wrapText="1"/>
    </xf>
    <xf numFmtId="0" fontId="88" fillId="0" borderId="0" xfId="0" applyFont="1" applyAlignment="1">
      <alignment vertical="center"/>
    </xf>
    <xf numFmtId="0" fontId="88" fillId="0" borderId="0" xfId="0" applyFont="1" applyAlignment="1">
      <alignment horizontal="left" vertical="center" wrapText="1"/>
    </xf>
    <xf numFmtId="0" fontId="77" fillId="0" borderId="0" xfId="0" applyFont="1" applyAlignment="1">
      <alignment horizontal="left" vertical="center" wrapText="1"/>
    </xf>
  </cellXfs>
  <cellStyles count="139">
    <cellStyle name="20% - Accent1" xfId="18" builtinId="30" customBuiltin="1"/>
    <cellStyle name="20% - Accent1 2" xfId="64" xr:uid="{00000000-0005-0000-0000-000001000000}"/>
    <cellStyle name="20% - Accent1 3" xfId="110" xr:uid="{00000000-0005-0000-0000-000002000000}"/>
    <cellStyle name="20% - Accent2" xfId="22" builtinId="34" customBuiltin="1"/>
    <cellStyle name="20% - Accent2 2" xfId="68" xr:uid="{00000000-0005-0000-0000-000004000000}"/>
    <cellStyle name="20% - Accent2 3" xfId="114" xr:uid="{00000000-0005-0000-0000-000005000000}"/>
    <cellStyle name="20% - Accent3" xfId="26" builtinId="38" customBuiltin="1"/>
    <cellStyle name="20% - Accent3 2" xfId="72" xr:uid="{00000000-0005-0000-0000-000007000000}"/>
    <cellStyle name="20% - Accent3 3" xfId="118" xr:uid="{00000000-0005-0000-0000-000008000000}"/>
    <cellStyle name="20% - Accent4" xfId="30" builtinId="42" customBuiltin="1"/>
    <cellStyle name="20% - Accent4 2" xfId="76" xr:uid="{00000000-0005-0000-0000-00000A000000}"/>
    <cellStyle name="20% - Accent4 3" xfId="122" xr:uid="{00000000-0005-0000-0000-00000B000000}"/>
    <cellStyle name="20% - Accent5" xfId="34" builtinId="46" customBuiltin="1"/>
    <cellStyle name="20% - Accent5 2" xfId="80" xr:uid="{00000000-0005-0000-0000-00000D000000}"/>
    <cellStyle name="20% - Accent5 3" xfId="126" xr:uid="{00000000-0005-0000-0000-00000E000000}"/>
    <cellStyle name="20% - Accent6" xfId="38" builtinId="50" customBuiltin="1"/>
    <cellStyle name="20% - Accent6 2" xfId="84" xr:uid="{00000000-0005-0000-0000-000010000000}"/>
    <cellStyle name="20% - Accent6 3" xfId="130" xr:uid="{00000000-0005-0000-0000-000011000000}"/>
    <cellStyle name="40% - Accent1" xfId="19" builtinId="31" customBuiltin="1"/>
    <cellStyle name="40% - Accent1 2" xfId="65" xr:uid="{00000000-0005-0000-0000-000013000000}"/>
    <cellStyle name="40% - Accent1 3" xfId="111" xr:uid="{00000000-0005-0000-0000-000014000000}"/>
    <cellStyle name="40% - Accent2" xfId="23" builtinId="35" customBuiltin="1"/>
    <cellStyle name="40% - Accent2 2" xfId="69" xr:uid="{00000000-0005-0000-0000-000016000000}"/>
    <cellStyle name="40% - Accent2 3" xfId="115" xr:uid="{00000000-0005-0000-0000-000017000000}"/>
    <cellStyle name="40% - Accent3" xfId="27" builtinId="39" customBuiltin="1"/>
    <cellStyle name="40% - Accent3 2" xfId="73" xr:uid="{00000000-0005-0000-0000-000019000000}"/>
    <cellStyle name="40% - Accent3 3" xfId="119" xr:uid="{00000000-0005-0000-0000-00001A000000}"/>
    <cellStyle name="40% - Accent4" xfId="31" builtinId="43" customBuiltin="1"/>
    <cellStyle name="40% - Accent4 2" xfId="77" xr:uid="{00000000-0005-0000-0000-00001C000000}"/>
    <cellStyle name="40% - Accent4 3" xfId="123" xr:uid="{00000000-0005-0000-0000-00001D000000}"/>
    <cellStyle name="40% - Accent5" xfId="35" builtinId="47" customBuiltin="1"/>
    <cellStyle name="40% - Accent5 2" xfId="81" xr:uid="{00000000-0005-0000-0000-00001F000000}"/>
    <cellStyle name="40% - Accent5 3" xfId="127" xr:uid="{00000000-0005-0000-0000-000020000000}"/>
    <cellStyle name="40% - Accent6" xfId="39" builtinId="51" customBuiltin="1"/>
    <cellStyle name="40% - Accent6 2" xfId="85" xr:uid="{00000000-0005-0000-0000-000022000000}"/>
    <cellStyle name="40% - Accent6 3" xfId="131" xr:uid="{00000000-0005-0000-0000-000023000000}"/>
    <cellStyle name="60% - Accent1" xfId="20" builtinId="32" customBuiltin="1"/>
    <cellStyle name="60% - Accent1 2" xfId="66" xr:uid="{00000000-0005-0000-0000-000025000000}"/>
    <cellStyle name="60% - Accent1 3" xfId="112" xr:uid="{00000000-0005-0000-0000-000026000000}"/>
    <cellStyle name="60% - Accent2" xfId="24" builtinId="36" customBuiltin="1"/>
    <cellStyle name="60% - Accent2 2" xfId="70" xr:uid="{00000000-0005-0000-0000-000028000000}"/>
    <cellStyle name="60% - Accent2 3" xfId="116" xr:uid="{00000000-0005-0000-0000-000029000000}"/>
    <cellStyle name="60% - Accent3" xfId="28" builtinId="40" customBuiltin="1"/>
    <cellStyle name="60% - Accent3 2" xfId="74" xr:uid="{00000000-0005-0000-0000-00002B000000}"/>
    <cellStyle name="60% - Accent3 3" xfId="120" xr:uid="{00000000-0005-0000-0000-00002C000000}"/>
    <cellStyle name="60% - Accent4" xfId="32" builtinId="44" customBuiltin="1"/>
    <cellStyle name="60% - Accent4 2" xfId="78" xr:uid="{00000000-0005-0000-0000-00002E000000}"/>
    <cellStyle name="60% - Accent4 3" xfId="124" xr:uid="{00000000-0005-0000-0000-00002F000000}"/>
    <cellStyle name="60% - Accent5" xfId="36" builtinId="48" customBuiltin="1"/>
    <cellStyle name="60% - Accent5 2" xfId="82" xr:uid="{00000000-0005-0000-0000-000031000000}"/>
    <cellStyle name="60% - Accent5 3" xfId="128" xr:uid="{00000000-0005-0000-0000-000032000000}"/>
    <cellStyle name="60% - Accent6" xfId="40" builtinId="52" customBuiltin="1"/>
    <cellStyle name="60% - Accent6 2" xfId="86" xr:uid="{00000000-0005-0000-0000-000034000000}"/>
    <cellStyle name="60% - Accent6 3" xfId="132" xr:uid="{00000000-0005-0000-0000-000035000000}"/>
    <cellStyle name="Accent1" xfId="17" builtinId="29" customBuiltin="1"/>
    <cellStyle name="Accent1 2" xfId="63" xr:uid="{00000000-0005-0000-0000-000037000000}"/>
    <cellStyle name="Accent1 3" xfId="109" xr:uid="{00000000-0005-0000-0000-000038000000}"/>
    <cellStyle name="Accent2" xfId="21" builtinId="33" customBuiltin="1"/>
    <cellStyle name="Accent2 2" xfId="67" xr:uid="{00000000-0005-0000-0000-00003A000000}"/>
    <cellStyle name="Accent2 3" xfId="113" xr:uid="{00000000-0005-0000-0000-00003B000000}"/>
    <cellStyle name="Accent3" xfId="25" builtinId="37" customBuiltin="1"/>
    <cellStyle name="Accent3 2" xfId="71" xr:uid="{00000000-0005-0000-0000-00003D000000}"/>
    <cellStyle name="Accent3 3" xfId="117" xr:uid="{00000000-0005-0000-0000-00003E000000}"/>
    <cellStyle name="Accent4" xfId="29" builtinId="41" customBuiltin="1"/>
    <cellStyle name="Accent4 2" xfId="75" xr:uid="{00000000-0005-0000-0000-000040000000}"/>
    <cellStyle name="Accent4 3" xfId="121" xr:uid="{00000000-0005-0000-0000-000041000000}"/>
    <cellStyle name="Accent5" xfId="33" builtinId="45" customBuiltin="1"/>
    <cellStyle name="Accent5 2" xfId="79" xr:uid="{00000000-0005-0000-0000-000043000000}"/>
    <cellStyle name="Accent5 3" xfId="125" xr:uid="{00000000-0005-0000-0000-000044000000}"/>
    <cellStyle name="Accent6" xfId="37" builtinId="49" customBuiltin="1"/>
    <cellStyle name="Accent6 2" xfId="83" xr:uid="{00000000-0005-0000-0000-000046000000}"/>
    <cellStyle name="Accent6 3" xfId="129" xr:uid="{00000000-0005-0000-0000-000047000000}"/>
    <cellStyle name="Bad" xfId="7" builtinId="27" customBuiltin="1"/>
    <cellStyle name="Bad 2" xfId="53" xr:uid="{00000000-0005-0000-0000-000049000000}"/>
    <cellStyle name="Bad 3" xfId="98" xr:uid="{00000000-0005-0000-0000-00004A000000}"/>
    <cellStyle name="Calculation" xfId="11" builtinId="22" customBuiltin="1"/>
    <cellStyle name="Calculation 2" xfId="57" xr:uid="{00000000-0005-0000-0000-00004C000000}"/>
    <cellStyle name="Calculation 3" xfId="102" xr:uid="{00000000-0005-0000-0000-00004D000000}"/>
    <cellStyle name="Check Cell" xfId="13" builtinId="23" customBuiltin="1"/>
    <cellStyle name="Check Cell 2" xfId="59" xr:uid="{00000000-0005-0000-0000-00004F000000}"/>
    <cellStyle name="Check Cell 3" xfId="104" xr:uid="{00000000-0005-0000-0000-000050000000}"/>
    <cellStyle name="Comma" xfId="138" builtinId="3"/>
    <cellStyle name="Comma 2" xfId="137" xr:uid="{00000000-0005-0000-0000-000051000000}"/>
    <cellStyle name="Currency 2" xfId="43" xr:uid="{00000000-0005-0000-0000-000052000000}"/>
    <cellStyle name="Explanatory Text" xfId="15" builtinId="53" customBuiltin="1"/>
    <cellStyle name="Explanatory Text 2" xfId="61" xr:uid="{00000000-0005-0000-0000-000054000000}"/>
    <cellStyle name="Explanatory Text 3" xfId="107" xr:uid="{00000000-0005-0000-0000-000055000000}"/>
    <cellStyle name="Good" xfId="6" builtinId="26" customBuiltin="1"/>
    <cellStyle name="Good 2" xfId="52" xr:uid="{00000000-0005-0000-0000-000057000000}"/>
    <cellStyle name="Good 3" xfId="97" xr:uid="{00000000-0005-0000-0000-000058000000}"/>
    <cellStyle name="Heading 1" xfId="2" builtinId="16" customBuiltin="1"/>
    <cellStyle name="Heading 1 2" xfId="48" xr:uid="{00000000-0005-0000-0000-00005A000000}"/>
    <cellStyle name="Heading 1 3" xfId="93" xr:uid="{00000000-0005-0000-0000-00005B000000}"/>
    <cellStyle name="Heading 2" xfId="3" builtinId="17" customBuiltin="1"/>
    <cellStyle name="Heading 2 2" xfId="49" xr:uid="{00000000-0005-0000-0000-00005D000000}"/>
    <cellStyle name="Heading 2 3" xfId="94" xr:uid="{00000000-0005-0000-0000-00005E000000}"/>
    <cellStyle name="Heading 3" xfId="4" builtinId="18" customBuiltin="1"/>
    <cellStyle name="Heading 3 2" xfId="50" xr:uid="{00000000-0005-0000-0000-000060000000}"/>
    <cellStyle name="Heading 3 3" xfId="95" xr:uid="{00000000-0005-0000-0000-000061000000}"/>
    <cellStyle name="Heading 4" xfId="5" builtinId="19" customBuiltin="1"/>
    <cellStyle name="Heading 4 2" xfId="51" xr:uid="{00000000-0005-0000-0000-000063000000}"/>
    <cellStyle name="Heading 4 3" xfId="96" xr:uid="{00000000-0005-0000-0000-000064000000}"/>
    <cellStyle name="Hyperlink" xfId="41" builtinId="8"/>
    <cellStyle name="Hyperlink 2" xfId="45" xr:uid="{00000000-0005-0000-0000-000066000000}"/>
    <cellStyle name="Input" xfId="9" builtinId="20" customBuiltin="1"/>
    <cellStyle name="Input 2" xfId="55" xr:uid="{00000000-0005-0000-0000-000068000000}"/>
    <cellStyle name="Input 3" xfId="100" xr:uid="{00000000-0005-0000-0000-000069000000}"/>
    <cellStyle name="Linked Cell" xfId="12" builtinId="24" customBuiltin="1"/>
    <cellStyle name="Linked Cell 2" xfId="58" xr:uid="{00000000-0005-0000-0000-00006B000000}"/>
    <cellStyle name="Linked Cell 3" xfId="103" xr:uid="{00000000-0005-0000-0000-00006C000000}"/>
    <cellStyle name="Neutral" xfId="8" builtinId="28" customBuiltin="1"/>
    <cellStyle name="Neutral 2" xfId="54" xr:uid="{00000000-0005-0000-0000-00006E000000}"/>
    <cellStyle name="Neutral 3" xfId="99" xr:uid="{00000000-0005-0000-0000-00006F000000}"/>
    <cellStyle name="Normal" xfId="0" builtinId="0"/>
    <cellStyle name="Normal 2" xfId="47" xr:uid="{00000000-0005-0000-0000-000071000000}"/>
    <cellStyle name="Normal 2 2" xfId="87" xr:uid="{00000000-0005-0000-0000-000072000000}"/>
    <cellStyle name="Normal 2 3" xfId="89" xr:uid="{00000000-0005-0000-0000-000073000000}"/>
    <cellStyle name="Normal 2 4" xfId="134" xr:uid="{00000000-0005-0000-0000-000074000000}"/>
    <cellStyle name="Normal 3" xfId="92" xr:uid="{00000000-0005-0000-0000-000075000000}"/>
    <cellStyle name="Normal 4" xfId="42" xr:uid="{00000000-0005-0000-0000-000076000000}"/>
    <cellStyle name="Note 2" xfId="91" xr:uid="{00000000-0005-0000-0000-000077000000}"/>
    <cellStyle name="Note 2 2" xfId="135" xr:uid="{00000000-0005-0000-0000-000078000000}"/>
    <cellStyle name="Note 3" xfId="106" xr:uid="{00000000-0005-0000-0000-000079000000}"/>
    <cellStyle name="Note 4" xfId="88" xr:uid="{00000000-0005-0000-0000-00007A000000}"/>
    <cellStyle name="Note 5" xfId="46" xr:uid="{00000000-0005-0000-0000-00007B000000}"/>
    <cellStyle name="Output" xfId="10" builtinId="21" customBuiltin="1"/>
    <cellStyle name="Output 2" xfId="56" xr:uid="{00000000-0005-0000-0000-00007D000000}"/>
    <cellStyle name="Output 3" xfId="101" xr:uid="{00000000-0005-0000-0000-00007E000000}"/>
    <cellStyle name="Percent" xfId="136" builtinId="5"/>
    <cellStyle name="Percent 2" xfId="90" xr:uid="{00000000-0005-0000-0000-000080000000}"/>
    <cellStyle name="Percent 3" xfId="133" xr:uid="{00000000-0005-0000-0000-000081000000}"/>
    <cellStyle name="Percent 4" xfId="44" xr:uid="{00000000-0005-0000-0000-000082000000}"/>
    <cellStyle name="Title" xfId="1" builtinId="15" customBuiltin="1"/>
    <cellStyle name="Total" xfId="16" builtinId="25" customBuiltin="1"/>
    <cellStyle name="Total 2" xfId="62" xr:uid="{00000000-0005-0000-0000-000085000000}"/>
    <cellStyle name="Total 3" xfId="108" xr:uid="{00000000-0005-0000-0000-000086000000}"/>
    <cellStyle name="Warning Text" xfId="14" builtinId="11" customBuiltin="1"/>
    <cellStyle name="Warning Text 2" xfId="60" xr:uid="{00000000-0005-0000-0000-000088000000}"/>
    <cellStyle name="Warning Text 3" xfId="105" xr:uid="{00000000-0005-0000-0000-000089000000}"/>
  </cellStyles>
  <dxfs count="0"/>
  <tableStyles count="0" defaultTableStyle="TableStyleMedium2" defaultPivotStyle="PivotStyleLight16"/>
  <colors>
    <mruColors>
      <color rgb="FF808080"/>
      <color rgb="FF1F497D"/>
      <color rgb="FFAF1E2D"/>
      <color rgb="FFB01E2D"/>
      <color rgb="FF000000"/>
      <color rgb="FFC00000"/>
      <color rgb="FFB3ABAB"/>
      <color rgb="FF5D4F34"/>
      <color rgb="FF503426"/>
      <color rgb="FF7135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Frequency rate</c:v>
          </c:tx>
          <c:spPr>
            <a:ln w="28575" cap="rnd">
              <a:solidFill>
                <a:schemeClr val="bg1">
                  <a:lumMod val="50000"/>
                </a:schemeClr>
              </a:solidFill>
              <a:round/>
            </a:ln>
            <a:effectLst/>
          </c:spPr>
          <c:marker>
            <c:symbol val="none"/>
          </c:marker>
          <c:dPt>
            <c:idx val="20"/>
            <c:marker>
              <c:symbol val="none"/>
            </c:marker>
            <c:bubble3D val="0"/>
            <c:spPr>
              <a:ln w="28575" cap="rnd">
                <a:solidFill>
                  <a:schemeClr val="bg1">
                    <a:lumMod val="50000"/>
                  </a:schemeClr>
                </a:solidFill>
                <a:prstDash val="sysDot"/>
                <a:round/>
              </a:ln>
              <a:effectLst/>
            </c:spPr>
            <c:extLst>
              <c:ext xmlns:c16="http://schemas.microsoft.com/office/drawing/2014/chart" uri="{C3380CC4-5D6E-409C-BE32-E72D297353CC}">
                <c16:uniqueId val="{00000001-E37B-4743-8255-EE9337CD3433}"/>
              </c:ext>
            </c:extLst>
          </c:dPt>
          <c:cat>
            <c:strRef>
              <c:f>'[3]2.1 Table 15 &amp; Figure 1'!$A$5:$A$25</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2020-21p</c:v>
                </c:pt>
              </c:strCache>
            </c:strRef>
          </c:cat>
          <c:val>
            <c:numRef>
              <c:f>'[3]2.1 Table 15 &amp; Figure 1'!$C$5:$C$25</c:f>
              <c:numCache>
                <c:formatCode>General</c:formatCode>
                <c:ptCount val="21"/>
                <c:pt idx="0">
                  <c:v>9.3787752195784044</c:v>
                </c:pt>
                <c:pt idx="1">
                  <c:v>9.1181076174632203</c:v>
                </c:pt>
                <c:pt idx="2">
                  <c:v>8.9888381288025769</c:v>
                </c:pt>
                <c:pt idx="3">
                  <c:v>9.0231867422313847</c:v>
                </c:pt>
                <c:pt idx="4">
                  <c:v>8.7793320688748722</c:v>
                </c:pt>
                <c:pt idx="5">
                  <c:v>8.4275766772628291</c:v>
                </c:pt>
                <c:pt idx="6">
                  <c:v>8.0550620945168347</c:v>
                </c:pt>
                <c:pt idx="7">
                  <c:v>7.8563720408682354</c:v>
                </c:pt>
                <c:pt idx="8">
                  <c:v>7.6797859465945599</c:v>
                </c:pt>
                <c:pt idx="9">
                  <c:v>7.5167248501338255</c:v>
                </c:pt>
                <c:pt idx="10">
                  <c:v>7.5186930588133434</c:v>
                </c:pt>
                <c:pt idx="11">
                  <c:v>7.3197236455944967</c:v>
                </c:pt>
                <c:pt idx="12">
                  <c:v>6.6348912091396528</c:v>
                </c:pt>
                <c:pt idx="13">
                  <c:v>6.1559988236069509</c:v>
                </c:pt>
                <c:pt idx="14">
                  <c:v>5.9345269194154753</c:v>
                </c:pt>
                <c:pt idx="15">
                  <c:v>5.7222572461231112</c:v>
                </c:pt>
                <c:pt idx="16">
                  <c:v>5.7351046200232378</c:v>
                </c:pt>
                <c:pt idx="17">
                  <c:v>5.7055420794911553</c:v>
                </c:pt>
                <c:pt idx="18">
                  <c:v>5.9387415654233351</c:v>
                </c:pt>
                <c:pt idx="19">
                  <c:v>6.2427120630650341</c:v>
                </c:pt>
                <c:pt idx="20">
                  <c:v>6.5195310013593959</c:v>
                </c:pt>
              </c:numCache>
            </c:numRef>
          </c:val>
          <c:smooth val="0"/>
          <c:extLst>
            <c:ext xmlns:c16="http://schemas.microsoft.com/office/drawing/2014/chart" uri="{C3380CC4-5D6E-409C-BE32-E72D297353CC}">
              <c16:uniqueId val="{00000002-E37B-4743-8255-EE9337CD3433}"/>
            </c:ext>
          </c:extLst>
        </c:ser>
        <c:dLbls>
          <c:showLegendKey val="0"/>
          <c:showVal val="0"/>
          <c:showCatName val="0"/>
          <c:showSerName val="0"/>
          <c:showPercent val="0"/>
          <c:showBubbleSize val="0"/>
        </c:dLbls>
        <c:marker val="1"/>
        <c:smooth val="0"/>
        <c:axId val="478302416"/>
        <c:axId val="478303248"/>
      </c:lineChart>
      <c:lineChart>
        <c:grouping val="standard"/>
        <c:varyColors val="0"/>
        <c:ser>
          <c:idx val="1"/>
          <c:order val="1"/>
          <c:tx>
            <c:v>Hours worked (billion)</c:v>
          </c:tx>
          <c:spPr>
            <a:ln w="28575" cap="rnd">
              <a:solidFill>
                <a:srgbClr val="C00000"/>
              </a:solidFill>
              <a:round/>
            </a:ln>
            <a:effectLst/>
          </c:spPr>
          <c:marker>
            <c:symbol val="none"/>
          </c:marker>
          <c:dPt>
            <c:idx val="20"/>
            <c:marker>
              <c:symbol val="none"/>
            </c:marker>
            <c:bubble3D val="0"/>
            <c:spPr>
              <a:ln w="28575" cap="rnd">
                <a:solidFill>
                  <a:srgbClr val="C00000"/>
                </a:solidFill>
                <a:prstDash val="sysDot"/>
                <a:round/>
              </a:ln>
              <a:effectLst/>
            </c:spPr>
            <c:extLst>
              <c:ext xmlns:c16="http://schemas.microsoft.com/office/drawing/2014/chart" uri="{C3380CC4-5D6E-409C-BE32-E72D297353CC}">
                <c16:uniqueId val="{00000004-E37B-4743-8255-EE9337CD3433}"/>
              </c:ext>
            </c:extLst>
          </c:dPt>
          <c:cat>
            <c:strRef>
              <c:f>'[3]2.1 Table 15 &amp; Figure 1'!$A$5:$A$25</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2020-21p</c:v>
                </c:pt>
              </c:strCache>
            </c:strRef>
          </c:cat>
          <c:val>
            <c:numRef>
              <c:f>'[3]2.1 Table 15 &amp; Figure 1'!$H$5:$H$25</c:f>
              <c:numCache>
                <c:formatCode>General</c:formatCode>
                <c:ptCount val="21"/>
                <c:pt idx="0">
                  <c:v>14.05718731</c:v>
                </c:pt>
                <c:pt idx="1">
                  <c:v>14.088734789</c:v>
                </c:pt>
                <c:pt idx="2">
                  <c:v>14.539854665</c:v>
                </c:pt>
                <c:pt idx="3">
                  <c:v>14.610758235</c:v>
                </c:pt>
                <c:pt idx="4">
                  <c:v>15.165584233000001</c:v>
                </c:pt>
                <c:pt idx="5">
                  <c:v>15.444356662000001</c:v>
                </c:pt>
                <c:pt idx="6">
                  <c:v>15.971869427</c:v>
                </c:pt>
                <c:pt idx="7">
                  <c:v>16.313127653999999</c:v>
                </c:pt>
                <c:pt idx="8">
                  <c:v>16.445750035</c:v>
                </c:pt>
                <c:pt idx="9">
                  <c:v>16.548072795</c:v>
                </c:pt>
                <c:pt idx="10">
                  <c:v>16.970844401000001</c:v>
                </c:pt>
                <c:pt idx="11">
                  <c:v>17.435330372999999</c:v>
                </c:pt>
                <c:pt idx="12">
                  <c:v>17.669468316</c:v>
                </c:pt>
                <c:pt idx="13">
                  <c:v>18.084717556000001</c:v>
                </c:pt>
                <c:pt idx="14">
                  <c:v>18.332295307999999</c:v>
                </c:pt>
                <c:pt idx="15">
                  <c:v>18.578927061000002</c:v>
                </c:pt>
                <c:pt idx="16">
                  <c:v>18.835645930999998</c:v>
                </c:pt>
                <c:pt idx="17">
                  <c:v>19.51367608</c:v>
                </c:pt>
                <c:pt idx="18">
                  <c:v>19.914101110000001</c:v>
                </c:pt>
                <c:pt idx="19">
                  <c:v>19.671113894000001</c:v>
                </c:pt>
                <c:pt idx="20">
                  <c:v>19.96999477</c:v>
                </c:pt>
              </c:numCache>
            </c:numRef>
          </c:val>
          <c:smooth val="0"/>
          <c:extLst>
            <c:ext xmlns:c16="http://schemas.microsoft.com/office/drawing/2014/chart" uri="{C3380CC4-5D6E-409C-BE32-E72D297353CC}">
              <c16:uniqueId val="{00000005-E37B-4743-8255-EE9337CD3433}"/>
            </c:ext>
          </c:extLst>
        </c:ser>
        <c:dLbls>
          <c:showLegendKey val="0"/>
          <c:showVal val="0"/>
          <c:showCatName val="0"/>
          <c:showSerName val="0"/>
          <c:showPercent val="0"/>
          <c:showBubbleSize val="0"/>
        </c:dLbls>
        <c:marker val="1"/>
        <c:smooth val="0"/>
        <c:axId val="599221440"/>
        <c:axId val="599220192"/>
      </c:lineChart>
      <c:catAx>
        <c:axId val="47830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03248"/>
        <c:crosses val="autoZero"/>
        <c:auto val="1"/>
        <c:lblAlgn val="ctr"/>
        <c:lblOffset val="100"/>
        <c:noMultiLvlLbl val="0"/>
      </c:catAx>
      <c:valAx>
        <c:axId val="478303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Frequency</a:t>
                </a:r>
                <a:r>
                  <a:rPr lang="en-AU" baseline="0"/>
                  <a:t> rate (serious claims per million hours worked)</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02416"/>
        <c:crosses val="autoZero"/>
        <c:crossBetween val="between"/>
      </c:valAx>
      <c:valAx>
        <c:axId val="59922019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Hours worked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9221440"/>
        <c:crosses val="max"/>
        <c:crossBetween val="between"/>
      </c:valAx>
      <c:catAx>
        <c:axId val="599221440"/>
        <c:scaling>
          <c:orientation val="minMax"/>
        </c:scaling>
        <c:delete val="1"/>
        <c:axPos val="b"/>
        <c:numFmt formatCode="General" sourceLinked="1"/>
        <c:majorTickMark val="out"/>
        <c:minorTickMark val="none"/>
        <c:tickLblPos val="nextTo"/>
        <c:crossAx val="5992201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Male</c:v>
          </c:tx>
          <c:spPr>
            <a:ln w="28575" cap="rnd">
              <a:solidFill>
                <a:schemeClr val="bg1">
                  <a:lumMod val="50000"/>
                </a:schemeClr>
              </a:solidFill>
              <a:round/>
            </a:ln>
            <a:effectLst/>
          </c:spPr>
          <c:marker>
            <c:symbol val="none"/>
          </c:marker>
          <c:dPt>
            <c:idx val="20"/>
            <c:marker>
              <c:symbol val="none"/>
            </c:marker>
            <c:bubble3D val="0"/>
            <c:spPr>
              <a:ln w="28575" cap="rnd">
                <a:solidFill>
                  <a:schemeClr val="bg1">
                    <a:lumMod val="50000"/>
                  </a:schemeClr>
                </a:solidFill>
                <a:prstDash val="sysDot"/>
                <a:round/>
              </a:ln>
              <a:effectLst/>
            </c:spPr>
            <c:extLst>
              <c:ext xmlns:c16="http://schemas.microsoft.com/office/drawing/2014/chart" uri="{C3380CC4-5D6E-409C-BE32-E72D297353CC}">
                <c16:uniqueId val="{00000001-10D1-46AE-912E-897103E4BF08}"/>
              </c:ext>
            </c:extLst>
          </c:dPt>
          <c:cat>
            <c:strRef>
              <c:f>'[3]2.2 Table 16 &amp; Figure 2'!$A$3:$A$23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2020-21p</c:v>
                </c:pt>
              </c:strCache>
            </c:strRef>
          </c:cat>
          <c:val>
            <c:numRef>
              <c:f>'[3]2.2 Table 16 &amp; Figure 2'!$F$3:$F$23</c:f>
              <c:numCache>
                <c:formatCode>General</c:formatCode>
                <c:ptCount val="21"/>
                <c:pt idx="0">
                  <c:v>10.556240050502902</c:v>
                </c:pt>
                <c:pt idx="1">
                  <c:v>10.202511884442703</c:v>
                </c:pt>
                <c:pt idx="2">
                  <c:v>10.084557539309607</c:v>
                </c:pt>
                <c:pt idx="3">
                  <c:v>9.9960100966842376</c:v>
                </c:pt>
                <c:pt idx="4">
                  <c:v>9.7314885497014476</c:v>
                </c:pt>
                <c:pt idx="5">
                  <c:v>9.3958250161651762</c:v>
                </c:pt>
                <c:pt idx="6">
                  <c:v>8.9787105394192555</c:v>
                </c:pt>
                <c:pt idx="7">
                  <c:v>8.6966854498159218</c:v>
                </c:pt>
                <c:pt idx="8">
                  <c:v>8.4468375737348058</c:v>
                </c:pt>
                <c:pt idx="9">
                  <c:v>8.1162039369037462</c:v>
                </c:pt>
                <c:pt idx="10">
                  <c:v>8.037758099074189</c:v>
                </c:pt>
                <c:pt idx="11">
                  <c:v>7.7963988051260511</c:v>
                </c:pt>
                <c:pt idx="12">
                  <c:v>7.0633341209725495</c:v>
                </c:pt>
                <c:pt idx="13">
                  <c:v>6.5822263329157833</c:v>
                </c:pt>
                <c:pt idx="14">
                  <c:v>6.3987958489850616</c:v>
                </c:pt>
                <c:pt idx="15">
                  <c:v>6.2509446331257799</c:v>
                </c:pt>
                <c:pt idx="16">
                  <c:v>6.2349839106110911</c:v>
                </c:pt>
                <c:pt idx="17">
                  <c:v>6.1858650741642274</c:v>
                </c:pt>
                <c:pt idx="18">
                  <c:v>6.3788110975826857</c:v>
                </c:pt>
                <c:pt idx="19">
                  <c:v>6.754283453497103</c:v>
                </c:pt>
                <c:pt idx="20">
                  <c:v>6.9278772598108089</c:v>
                </c:pt>
              </c:numCache>
            </c:numRef>
          </c:val>
          <c:smooth val="0"/>
          <c:extLst>
            <c:ext xmlns:c16="http://schemas.microsoft.com/office/drawing/2014/chart" uri="{C3380CC4-5D6E-409C-BE32-E72D297353CC}">
              <c16:uniqueId val="{00000002-10D1-46AE-912E-897103E4BF08}"/>
            </c:ext>
          </c:extLst>
        </c:ser>
        <c:ser>
          <c:idx val="1"/>
          <c:order val="1"/>
          <c:tx>
            <c:v>Female</c:v>
          </c:tx>
          <c:spPr>
            <a:ln w="28575" cap="rnd">
              <a:solidFill>
                <a:srgbClr val="C00000"/>
              </a:solidFill>
              <a:round/>
            </a:ln>
            <a:effectLst/>
          </c:spPr>
          <c:marker>
            <c:symbol val="none"/>
          </c:marker>
          <c:dPt>
            <c:idx val="20"/>
            <c:marker>
              <c:symbol val="none"/>
            </c:marker>
            <c:bubble3D val="0"/>
            <c:spPr>
              <a:ln w="28575" cap="rnd">
                <a:solidFill>
                  <a:srgbClr val="C00000"/>
                </a:solidFill>
                <a:prstDash val="sysDot"/>
                <a:round/>
              </a:ln>
              <a:effectLst/>
            </c:spPr>
            <c:extLst>
              <c:ext xmlns:c16="http://schemas.microsoft.com/office/drawing/2014/chart" uri="{C3380CC4-5D6E-409C-BE32-E72D297353CC}">
                <c16:uniqueId val="{00000004-10D1-46AE-912E-897103E4BF08}"/>
              </c:ext>
            </c:extLst>
          </c:dPt>
          <c:cat>
            <c:strRef>
              <c:f>'[3]2.2 Table 16 &amp; Figure 2'!$A$3:$A$23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2020-21p</c:v>
                </c:pt>
              </c:strCache>
            </c:strRef>
          </c:cat>
          <c:val>
            <c:numRef>
              <c:f>'[3]2.2 Table 16 &amp; Figure 2'!$C$3:$C$23</c:f>
              <c:numCache>
                <c:formatCode>General</c:formatCode>
                <c:ptCount val="21"/>
                <c:pt idx="0">
                  <c:v>7.5595329660392476</c:v>
                </c:pt>
                <c:pt idx="1">
                  <c:v>7.4522191985263246</c:v>
                </c:pt>
                <c:pt idx="2">
                  <c:v>7.327754995215181</c:v>
                </c:pt>
                <c:pt idx="3">
                  <c:v>7.5299095674718384</c:v>
                </c:pt>
                <c:pt idx="4">
                  <c:v>7.3351657890804516</c:v>
                </c:pt>
                <c:pt idx="5">
                  <c:v>6.9814883752606018</c:v>
                </c:pt>
                <c:pt idx="6">
                  <c:v>6.6739478347893728</c:v>
                </c:pt>
                <c:pt idx="7">
                  <c:v>6.6049504727553661</c:v>
                </c:pt>
                <c:pt idx="8">
                  <c:v>6.5646900908900765</c:v>
                </c:pt>
                <c:pt idx="9">
                  <c:v>6.6419618476579281</c:v>
                </c:pt>
                <c:pt idx="10">
                  <c:v>6.7496491982690046</c:v>
                </c:pt>
                <c:pt idx="11">
                  <c:v>6.6151426736707961</c:v>
                </c:pt>
                <c:pt idx="12">
                  <c:v>5.997638665551154</c:v>
                </c:pt>
                <c:pt idx="13">
                  <c:v>5.5221522592314445</c:v>
                </c:pt>
                <c:pt idx="14">
                  <c:v>5.2542568457197714</c:v>
                </c:pt>
                <c:pt idx="15">
                  <c:v>4.9633154128407106</c:v>
                </c:pt>
                <c:pt idx="16">
                  <c:v>5.0222728082989176</c:v>
                </c:pt>
                <c:pt idx="17">
                  <c:v>5.0304241876876903</c:v>
                </c:pt>
                <c:pt idx="18">
                  <c:v>5.3282374464457938</c:v>
                </c:pt>
                <c:pt idx="19">
                  <c:v>5.5293854976787982</c:v>
                </c:pt>
                <c:pt idx="20">
                  <c:v>5.9533510160729648</c:v>
                </c:pt>
              </c:numCache>
            </c:numRef>
          </c:val>
          <c:smooth val="0"/>
          <c:extLst>
            <c:ext xmlns:c16="http://schemas.microsoft.com/office/drawing/2014/chart" uri="{C3380CC4-5D6E-409C-BE32-E72D297353CC}">
              <c16:uniqueId val="{00000005-10D1-46AE-912E-897103E4BF08}"/>
            </c:ext>
          </c:extLst>
        </c:ser>
        <c:ser>
          <c:idx val="2"/>
          <c:order val="2"/>
          <c:tx>
            <c:v>Total</c:v>
          </c:tx>
          <c:spPr>
            <a:ln w="28575" cap="rnd">
              <a:solidFill>
                <a:schemeClr val="tx1"/>
              </a:solidFill>
              <a:round/>
            </a:ln>
            <a:effectLst/>
          </c:spPr>
          <c:marker>
            <c:symbol val="none"/>
          </c:marker>
          <c:dPt>
            <c:idx val="20"/>
            <c:marker>
              <c:symbol val="none"/>
            </c:marker>
            <c:bubble3D val="0"/>
            <c:spPr>
              <a:ln w="28575" cap="rnd">
                <a:solidFill>
                  <a:schemeClr val="tx1"/>
                </a:solidFill>
                <a:prstDash val="sysDot"/>
                <a:round/>
              </a:ln>
              <a:effectLst/>
            </c:spPr>
            <c:extLst>
              <c:ext xmlns:c16="http://schemas.microsoft.com/office/drawing/2014/chart" uri="{C3380CC4-5D6E-409C-BE32-E72D297353CC}">
                <c16:uniqueId val="{00000007-10D1-46AE-912E-897103E4BF08}"/>
              </c:ext>
            </c:extLst>
          </c:dPt>
          <c:cat>
            <c:strRef>
              <c:f>'[3]2.2 Table 16 &amp; Figure 2'!$A$3:$A$23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2020-21p</c:v>
                </c:pt>
              </c:strCache>
            </c:strRef>
          </c:cat>
          <c:val>
            <c:numRef>
              <c:f>'[3]2.2 Table 16 &amp; Figure 2'!$O$3:$O$23</c:f>
              <c:numCache>
                <c:formatCode>General</c:formatCode>
                <c:ptCount val="21"/>
                <c:pt idx="0">
                  <c:v>9.3787752195784044</c:v>
                </c:pt>
                <c:pt idx="1">
                  <c:v>9.1181076174632221</c:v>
                </c:pt>
                <c:pt idx="2">
                  <c:v>8.9888381288025769</c:v>
                </c:pt>
                <c:pt idx="3">
                  <c:v>9.023186742231383</c:v>
                </c:pt>
                <c:pt idx="4">
                  <c:v>8.7793320688748722</c:v>
                </c:pt>
                <c:pt idx="5">
                  <c:v>8.4275766772628291</c:v>
                </c:pt>
                <c:pt idx="6">
                  <c:v>8.055062094516833</c:v>
                </c:pt>
                <c:pt idx="7">
                  <c:v>7.8563720408682336</c:v>
                </c:pt>
                <c:pt idx="8">
                  <c:v>7.6797859465945599</c:v>
                </c:pt>
                <c:pt idx="9">
                  <c:v>7.5167248501338246</c:v>
                </c:pt>
                <c:pt idx="10">
                  <c:v>7.5186930588133443</c:v>
                </c:pt>
                <c:pt idx="11">
                  <c:v>7.3197236455944958</c:v>
                </c:pt>
                <c:pt idx="12">
                  <c:v>6.6348912091396519</c:v>
                </c:pt>
                <c:pt idx="13">
                  <c:v>6.1559988236069518</c:v>
                </c:pt>
                <c:pt idx="14">
                  <c:v>5.9345269194154744</c:v>
                </c:pt>
                <c:pt idx="15">
                  <c:v>5.7220365659952144</c:v>
                </c:pt>
                <c:pt idx="16">
                  <c:v>5.7347064388285247</c:v>
                </c:pt>
                <c:pt idx="17">
                  <c:v>5.7050808644969573</c:v>
                </c:pt>
                <c:pt idx="18">
                  <c:v>5.939329088803647</c:v>
                </c:pt>
                <c:pt idx="19">
                  <c:v>6.2429916608564779</c:v>
                </c:pt>
                <c:pt idx="20">
                  <c:v>6.519525993846818</c:v>
                </c:pt>
              </c:numCache>
            </c:numRef>
          </c:val>
          <c:smooth val="0"/>
          <c:extLst>
            <c:ext xmlns:c16="http://schemas.microsoft.com/office/drawing/2014/chart" uri="{C3380CC4-5D6E-409C-BE32-E72D297353CC}">
              <c16:uniqueId val="{00000008-10D1-46AE-912E-897103E4BF08}"/>
            </c:ext>
          </c:extLst>
        </c:ser>
        <c:dLbls>
          <c:showLegendKey val="0"/>
          <c:showVal val="0"/>
          <c:showCatName val="0"/>
          <c:showSerName val="0"/>
          <c:showPercent val="0"/>
          <c:showBubbleSize val="0"/>
        </c:dLbls>
        <c:smooth val="0"/>
        <c:axId val="493740656"/>
        <c:axId val="493741488"/>
      </c:lineChart>
      <c:catAx>
        <c:axId val="49374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741488"/>
        <c:crosses val="autoZero"/>
        <c:auto val="1"/>
        <c:lblAlgn val="ctr"/>
        <c:lblOffset val="100"/>
        <c:noMultiLvlLbl val="0"/>
      </c:catAx>
      <c:valAx>
        <c:axId val="493741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Frequency rate (serious claims per million hours worked)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740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99322794574329E-2"/>
          <c:y val="4.800872061055271E-2"/>
          <c:w val="0.876210855322474"/>
          <c:h val="0.65741396232432314"/>
        </c:manualLayout>
      </c:layout>
      <c:lineChart>
        <c:grouping val="standard"/>
        <c:varyColors val="0"/>
        <c:ser>
          <c:idx val="0"/>
          <c:order val="0"/>
          <c:tx>
            <c:v>Aged 15-24 years</c:v>
          </c:tx>
          <c:spPr>
            <a:ln w="28575" cap="rnd">
              <a:solidFill>
                <a:srgbClr val="C00000"/>
              </a:solidFill>
              <a:round/>
            </a:ln>
            <a:effectLst/>
          </c:spPr>
          <c:marker>
            <c:symbol val="none"/>
          </c:marker>
          <c:dPt>
            <c:idx val="20"/>
            <c:marker>
              <c:symbol val="none"/>
            </c:marker>
            <c:bubble3D val="0"/>
            <c:spPr>
              <a:ln w="28575" cap="rnd">
                <a:solidFill>
                  <a:srgbClr val="C00000"/>
                </a:solidFill>
                <a:prstDash val="sysDot"/>
                <a:round/>
              </a:ln>
              <a:effectLst/>
            </c:spPr>
            <c:extLst>
              <c:ext xmlns:c16="http://schemas.microsoft.com/office/drawing/2014/chart" uri="{C3380CC4-5D6E-409C-BE32-E72D297353CC}">
                <c16:uniqueId val="{00000001-847B-4542-847A-6935596E48ED}"/>
              </c:ext>
            </c:extLst>
          </c:dPt>
          <c:cat>
            <c:strRef>
              <c:f>'[3]2.3 Figure 3&amp;4'!$K$2:$AE$2</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2020-21p</c:v>
                </c:pt>
              </c:strCache>
            </c:strRef>
          </c:cat>
          <c:val>
            <c:numRef>
              <c:f>'[3]2.3 Figure 3&amp;4'!$K$16:$AE$16</c:f>
              <c:numCache>
                <c:formatCode>General</c:formatCode>
                <c:ptCount val="21"/>
                <c:pt idx="0">
                  <c:v>19973.999999999996</c:v>
                </c:pt>
                <c:pt idx="1">
                  <c:v>18780.8</c:v>
                </c:pt>
                <c:pt idx="2">
                  <c:v>19452.099999999999</c:v>
                </c:pt>
                <c:pt idx="3">
                  <c:v>19695.199999999997</c:v>
                </c:pt>
                <c:pt idx="4">
                  <c:v>19724.099999999999</c:v>
                </c:pt>
                <c:pt idx="5">
                  <c:v>19237.2</c:v>
                </c:pt>
                <c:pt idx="6">
                  <c:v>18762.7</c:v>
                </c:pt>
                <c:pt idx="7">
                  <c:v>19078.7</c:v>
                </c:pt>
                <c:pt idx="8">
                  <c:v>17706.199999999997</c:v>
                </c:pt>
                <c:pt idx="9">
                  <c:v>16035.43</c:v>
                </c:pt>
                <c:pt idx="10">
                  <c:v>16312.489999999998</c:v>
                </c:pt>
                <c:pt idx="11">
                  <c:v>16159.5</c:v>
                </c:pt>
                <c:pt idx="12">
                  <c:v>14622.199999999997</c:v>
                </c:pt>
                <c:pt idx="13">
                  <c:v>13314</c:v>
                </c:pt>
                <c:pt idx="14">
                  <c:v>13430.5</c:v>
                </c:pt>
                <c:pt idx="15">
                  <c:v>13027.699999999997</c:v>
                </c:pt>
                <c:pt idx="16">
                  <c:v>13495.3</c:v>
                </c:pt>
                <c:pt idx="17">
                  <c:v>13705.1</c:v>
                </c:pt>
                <c:pt idx="18">
                  <c:v>14322.9</c:v>
                </c:pt>
                <c:pt idx="19">
                  <c:v>15244.2</c:v>
                </c:pt>
                <c:pt idx="20">
                  <c:v>16485.599999999999</c:v>
                </c:pt>
              </c:numCache>
            </c:numRef>
          </c:val>
          <c:smooth val="0"/>
          <c:extLst>
            <c:ext xmlns:c16="http://schemas.microsoft.com/office/drawing/2014/chart" uri="{C3380CC4-5D6E-409C-BE32-E72D297353CC}">
              <c16:uniqueId val="{00000002-847B-4542-847A-6935596E48ED}"/>
            </c:ext>
          </c:extLst>
        </c:ser>
        <c:ser>
          <c:idx val="1"/>
          <c:order val="1"/>
          <c:tx>
            <c:v>Aged 55+ years</c:v>
          </c:tx>
          <c:spPr>
            <a:ln w="28575" cap="rnd">
              <a:solidFill>
                <a:schemeClr val="bg1">
                  <a:lumMod val="50000"/>
                </a:schemeClr>
              </a:solidFill>
              <a:round/>
            </a:ln>
            <a:effectLst/>
          </c:spPr>
          <c:marker>
            <c:symbol val="none"/>
          </c:marker>
          <c:dPt>
            <c:idx val="20"/>
            <c:marker>
              <c:symbol val="none"/>
            </c:marker>
            <c:bubble3D val="0"/>
            <c:spPr>
              <a:ln w="28575" cap="rnd">
                <a:solidFill>
                  <a:schemeClr val="bg1">
                    <a:lumMod val="50000"/>
                  </a:schemeClr>
                </a:solidFill>
                <a:prstDash val="sysDot"/>
                <a:round/>
              </a:ln>
              <a:effectLst/>
            </c:spPr>
            <c:extLst>
              <c:ext xmlns:c16="http://schemas.microsoft.com/office/drawing/2014/chart" uri="{C3380CC4-5D6E-409C-BE32-E72D297353CC}">
                <c16:uniqueId val="{00000004-847B-4542-847A-6935596E48ED}"/>
              </c:ext>
            </c:extLst>
          </c:dPt>
          <c:cat>
            <c:strRef>
              <c:f>'[3]2.3 Figure 3&amp;4'!$K$2:$AE$2</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2020-21p</c:v>
                </c:pt>
              </c:strCache>
            </c:strRef>
          </c:cat>
          <c:val>
            <c:numRef>
              <c:f>'[3]2.3 Figure 3&amp;4'!$K$17:$AE$17</c:f>
              <c:numCache>
                <c:formatCode>General</c:formatCode>
                <c:ptCount val="21"/>
                <c:pt idx="0">
                  <c:v>12484.4</c:v>
                </c:pt>
                <c:pt idx="1">
                  <c:v>13026.999999999998</c:v>
                </c:pt>
                <c:pt idx="2">
                  <c:v>14297.699999999997</c:v>
                </c:pt>
                <c:pt idx="3">
                  <c:v>15421.700000000003</c:v>
                </c:pt>
                <c:pt idx="4">
                  <c:v>16513.8</c:v>
                </c:pt>
                <c:pt idx="5">
                  <c:v>16828.900000000001</c:v>
                </c:pt>
                <c:pt idx="6">
                  <c:v>17613.2</c:v>
                </c:pt>
                <c:pt idx="7">
                  <c:v>18878.2</c:v>
                </c:pt>
                <c:pt idx="8">
                  <c:v>19639.359999999997</c:v>
                </c:pt>
                <c:pt idx="9">
                  <c:v>20820.469999999998</c:v>
                </c:pt>
                <c:pt idx="10">
                  <c:v>22173.110000000004</c:v>
                </c:pt>
                <c:pt idx="11">
                  <c:v>23263.9</c:v>
                </c:pt>
                <c:pt idx="12">
                  <c:v>21995.599999999999</c:v>
                </c:pt>
                <c:pt idx="13">
                  <c:v>21596.300000000003</c:v>
                </c:pt>
                <c:pt idx="14">
                  <c:v>21698.899999999998</c:v>
                </c:pt>
                <c:pt idx="15">
                  <c:v>22042.9</c:v>
                </c:pt>
                <c:pt idx="16">
                  <c:v>23094.399999999998</c:v>
                </c:pt>
                <c:pt idx="17">
                  <c:v>24545.8</c:v>
                </c:pt>
                <c:pt idx="18">
                  <c:v>26540.3</c:v>
                </c:pt>
                <c:pt idx="19">
                  <c:v>28006.400000000001</c:v>
                </c:pt>
                <c:pt idx="20">
                  <c:v>29713.799999999996</c:v>
                </c:pt>
              </c:numCache>
            </c:numRef>
          </c:val>
          <c:smooth val="0"/>
          <c:extLst>
            <c:ext xmlns:c16="http://schemas.microsoft.com/office/drawing/2014/chart" uri="{C3380CC4-5D6E-409C-BE32-E72D297353CC}">
              <c16:uniqueId val="{00000005-847B-4542-847A-6935596E48ED}"/>
            </c:ext>
          </c:extLst>
        </c:ser>
        <c:dLbls>
          <c:showLegendKey val="0"/>
          <c:showVal val="0"/>
          <c:showCatName val="0"/>
          <c:showSerName val="0"/>
          <c:showPercent val="0"/>
          <c:showBubbleSize val="0"/>
        </c:dLbls>
        <c:smooth val="0"/>
        <c:axId val="631883488"/>
        <c:axId val="631883904"/>
      </c:lineChart>
      <c:catAx>
        <c:axId val="63188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883904"/>
        <c:crosses val="autoZero"/>
        <c:auto val="1"/>
        <c:lblAlgn val="ctr"/>
        <c:lblOffset val="100"/>
        <c:noMultiLvlLbl val="0"/>
      </c:catAx>
      <c:valAx>
        <c:axId val="631883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88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v>Median compensation paid (WPI adjusted)</c:v>
          </c:tx>
          <c:spPr>
            <a:ln w="28575" cap="rnd">
              <a:solidFill>
                <a:srgbClr val="C00000"/>
              </a:solidFill>
              <a:round/>
            </a:ln>
            <a:effectLst/>
          </c:spPr>
          <c:marker>
            <c:symbol val="none"/>
          </c:marker>
          <c:cat>
            <c:strRef>
              <c:f>'[4]Section 3.1'!$A$3:$A$22</c:f>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strCache>
            </c:strRef>
          </c:cat>
          <c:val>
            <c:numRef>
              <c:f>'[4]Section 3.1'!$F$3:$F$22</c:f>
              <c:numCache>
                <c:formatCode>General</c:formatCode>
                <c:ptCount val="20"/>
                <c:pt idx="0">
                  <c:v>5179</c:v>
                </c:pt>
                <c:pt idx="1">
                  <c:v>5281.1801566579643</c:v>
                </c:pt>
                <c:pt idx="2">
                  <c:v>5126.6305170239602</c:v>
                </c:pt>
                <c:pt idx="3">
                  <c:v>4586.6626065773453</c:v>
                </c:pt>
                <c:pt idx="4">
                  <c:v>5000.6619718309857</c:v>
                </c:pt>
                <c:pt idx="5">
                  <c:v>4787.4475760992109</c:v>
                </c:pt>
                <c:pt idx="6">
                  <c:v>4971.3196099674979</c:v>
                </c:pt>
                <c:pt idx="7">
                  <c:v>5220.2245322245317</c:v>
                </c:pt>
                <c:pt idx="8">
                  <c:v>5902.6100000000006</c:v>
                </c:pt>
                <c:pt idx="9">
                  <c:v>6157.6644034917554</c:v>
                </c:pt>
                <c:pt idx="10">
                  <c:v>6285.5028037383181</c:v>
                </c:pt>
                <c:pt idx="11">
                  <c:v>6104.6059513074833</c:v>
                </c:pt>
                <c:pt idx="12">
                  <c:v>6436.4938917975569</c:v>
                </c:pt>
                <c:pt idx="13">
                  <c:v>6752.4523809523816</c:v>
                </c:pt>
                <c:pt idx="14">
                  <c:v>7121.7209302325582</c:v>
                </c:pt>
                <c:pt idx="15">
                  <c:v>7813.9235772357724</c:v>
                </c:pt>
                <c:pt idx="16">
                  <c:v>8263.773524720893</c:v>
                </c:pt>
                <c:pt idx="17">
                  <c:v>8463.0930414386239</c:v>
                </c:pt>
                <c:pt idx="18">
                  <c:v>8484.5347593582883</c:v>
                </c:pt>
                <c:pt idx="19">
                  <c:v>8364.5654450261791</c:v>
                </c:pt>
              </c:numCache>
            </c:numRef>
          </c:val>
          <c:smooth val="0"/>
          <c:extLst>
            <c:ext xmlns:c16="http://schemas.microsoft.com/office/drawing/2014/chart" uri="{C3380CC4-5D6E-409C-BE32-E72D297353CC}">
              <c16:uniqueId val="{00000000-F35B-432D-BE97-1EF38E21BEEB}"/>
            </c:ext>
          </c:extLst>
        </c:ser>
        <c:dLbls>
          <c:showLegendKey val="0"/>
          <c:showVal val="0"/>
          <c:showCatName val="0"/>
          <c:showSerName val="0"/>
          <c:showPercent val="0"/>
          <c:showBubbleSize val="0"/>
        </c:dLbls>
        <c:marker val="1"/>
        <c:smooth val="0"/>
        <c:axId val="1709865344"/>
        <c:axId val="1709865760"/>
        <c:extLst>
          <c:ext xmlns:c15="http://schemas.microsoft.com/office/drawing/2012/chart" uri="{02D57815-91ED-43cb-92C2-25804820EDAC}">
            <c15:filteredLineSeries>
              <c15:ser>
                <c:idx val="0"/>
                <c:order val="0"/>
                <c:tx>
                  <c:v>Median compensation paid</c:v>
                </c:tx>
                <c:spPr>
                  <a:ln w="28575" cap="rnd">
                    <a:solidFill>
                      <a:srgbClr val="C00000"/>
                    </a:solidFill>
                    <a:round/>
                  </a:ln>
                  <a:effectLst/>
                </c:spPr>
                <c:marker>
                  <c:symbol val="none"/>
                </c:marker>
                <c:cat>
                  <c:strRef>
                    <c:extLst>
                      <c:ext uri="{02D57815-91ED-43cb-92C2-25804820EDAC}">
                        <c15:formulaRef>
                          <c15:sqref>'[4]Section 3.1'!$A$3:$A$22</c15:sqref>
                        </c15:formulaRef>
                      </c:ext>
                    </c:extLst>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strCache>
                  </c:strRef>
                </c:cat>
                <c:val>
                  <c:numRef>
                    <c:extLst>
                      <c:ext uri="{02D57815-91ED-43cb-92C2-25804820EDAC}">
                        <c15:formulaRef>
                          <c15:sqref>'[4]Section 3.1'!$D$3:$D$22</c15:sqref>
                        </c15:formulaRef>
                      </c:ext>
                    </c:extLst>
                    <c:numCache>
                      <c:formatCode>General</c:formatCode>
                      <c:ptCount val="20"/>
                      <c:pt idx="0">
                        <c:v>5179</c:v>
                      </c:pt>
                      <c:pt idx="1">
                        <c:v>5452</c:v>
                      </c:pt>
                      <c:pt idx="2">
                        <c:v>5479</c:v>
                      </c:pt>
                      <c:pt idx="3">
                        <c:v>5075</c:v>
                      </c:pt>
                      <c:pt idx="4">
                        <c:v>5742</c:v>
                      </c:pt>
                      <c:pt idx="5">
                        <c:v>5723</c:v>
                      </c:pt>
                      <c:pt idx="6">
                        <c:v>6184</c:v>
                      </c:pt>
                      <c:pt idx="7">
                        <c:v>6768</c:v>
                      </c:pt>
                      <c:pt idx="8">
                        <c:v>7955</c:v>
                      </c:pt>
                      <c:pt idx="9">
                        <c:v>8556</c:v>
                      </c:pt>
                      <c:pt idx="10">
                        <c:v>9064</c:v>
                      </c:pt>
                      <c:pt idx="11">
                        <c:v>9124</c:v>
                      </c:pt>
                      <c:pt idx="12">
                        <c:v>9941</c:v>
                      </c:pt>
                      <c:pt idx="13">
                        <c:v>10702</c:v>
                      </c:pt>
                      <c:pt idx="14">
                        <c:v>11556</c:v>
                      </c:pt>
                      <c:pt idx="15">
                        <c:v>12953</c:v>
                      </c:pt>
                      <c:pt idx="16">
                        <c:v>13966</c:v>
                      </c:pt>
                      <c:pt idx="17">
                        <c:v>14588</c:v>
                      </c:pt>
                      <c:pt idx="18">
                        <c:v>14968</c:v>
                      </c:pt>
                      <c:pt idx="19">
                        <c:v>15072</c:v>
                      </c:pt>
                    </c:numCache>
                  </c:numRef>
                </c:val>
                <c:smooth val="0"/>
                <c:extLst>
                  <c:ext xmlns:c16="http://schemas.microsoft.com/office/drawing/2014/chart" uri="{C3380CC4-5D6E-409C-BE32-E72D297353CC}">
                    <c16:uniqueId val="{00000002-F35B-432D-BE97-1EF38E21BEEB}"/>
                  </c:ext>
                </c:extLst>
              </c15:ser>
            </c15:filteredLineSeries>
          </c:ext>
        </c:extLst>
      </c:lineChart>
      <c:lineChart>
        <c:grouping val="standard"/>
        <c:varyColors val="0"/>
        <c:ser>
          <c:idx val="2"/>
          <c:order val="2"/>
          <c:tx>
            <c:v>Time lost (working weeks)</c:v>
          </c:tx>
          <c:spPr>
            <a:ln w="28575" cap="rnd">
              <a:solidFill>
                <a:schemeClr val="bg1">
                  <a:lumMod val="50000"/>
                </a:schemeClr>
              </a:solidFill>
              <a:round/>
            </a:ln>
            <a:effectLst/>
          </c:spPr>
          <c:marker>
            <c:symbol val="none"/>
          </c:marker>
          <c:cat>
            <c:strRef>
              <c:f>'[4]Section 3.1'!$A$3:$A$22</c:f>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strCache>
            </c:strRef>
          </c:cat>
          <c:val>
            <c:numRef>
              <c:f>'[4]Section 3.1'!$C$3:$C$22</c:f>
              <c:numCache>
                <c:formatCode>General</c:formatCode>
                <c:ptCount val="20"/>
                <c:pt idx="0">
                  <c:v>4.2</c:v>
                </c:pt>
                <c:pt idx="1">
                  <c:v>4.4000000000000004</c:v>
                </c:pt>
                <c:pt idx="2">
                  <c:v>4.4000000000000004</c:v>
                </c:pt>
                <c:pt idx="3">
                  <c:v>4.2</c:v>
                </c:pt>
                <c:pt idx="4">
                  <c:v>4.1842105263000002</c:v>
                </c:pt>
                <c:pt idx="5">
                  <c:v>4.3605263157999996</c:v>
                </c:pt>
                <c:pt idx="6">
                  <c:v>4.4000000000000004</c:v>
                </c:pt>
                <c:pt idx="7">
                  <c:v>4.8</c:v>
                </c:pt>
                <c:pt idx="8">
                  <c:v>5</c:v>
                </c:pt>
                <c:pt idx="9">
                  <c:v>5</c:v>
                </c:pt>
                <c:pt idx="10">
                  <c:v>5.3947368421000004</c:v>
                </c:pt>
                <c:pt idx="11">
                  <c:v>5.6021929825000001</c:v>
                </c:pt>
                <c:pt idx="12">
                  <c:v>5.2</c:v>
                </c:pt>
                <c:pt idx="13">
                  <c:v>5.4133333332999998</c:v>
                </c:pt>
                <c:pt idx="14">
                  <c:v>5.8157894736999998</c:v>
                </c:pt>
                <c:pt idx="15">
                  <c:v>6</c:v>
                </c:pt>
                <c:pt idx="16">
                  <c:v>6.1666666667000003</c:v>
                </c:pt>
                <c:pt idx="17">
                  <c:v>6.6005555555999997</c:v>
                </c:pt>
                <c:pt idx="18">
                  <c:v>6.9428202923000004</c:v>
                </c:pt>
                <c:pt idx="19">
                  <c:v>7</c:v>
                </c:pt>
              </c:numCache>
            </c:numRef>
          </c:val>
          <c:smooth val="0"/>
          <c:extLst>
            <c:ext xmlns:c16="http://schemas.microsoft.com/office/drawing/2014/chart" uri="{C3380CC4-5D6E-409C-BE32-E72D297353CC}">
              <c16:uniqueId val="{00000001-F35B-432D-BE97-1EF38E21BEEB}"/>
            </c:ext>
          </c:extLst>
        </c:ser>
        <c:dLbls>
          <c:showLegendKey val="0"/>
          <c:showVal val="0"/>
          <c:showCatName val="0"/>
          <c:showSerName val="0"/>
          <c:showPercent val="0"/>
          <c:showBubbleSize val="0"/>
        </c:dLbls>
        <c:marker val="1"/>
        <c:smooth val="0"/>
        <c:axId val="1478044144"/>
        <c:axId val="1478037904"/>
      </c:lineChart>
      <c:catAx>
        <c:axId val="170986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865760"/>
        <c:crosses val="autoZero"/>
        <c:auto val="1"/>
        <c:lblAlgn val="ctr"/>
        <c:lblOffset val="100"/>
        <c:noMultiLvlLbl val="0"/>
      </c:catAx>
      <c:valAx>
        <c:axId val="1709865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Median</a:t>
                </a:r>
                <a:r>
                  <a:rPr lang="en-AU" baseline="0"/>
                  <a:t> compensation paid ($)</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865344"/>
        <c:crosses val="autoZero"/>
        <c:crossBetween val="between"/>
      </c:valAx>
      <c:valAx>
        <c:axId val="147803790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Median</a:t>
                </a:r>
                <a:r>
                  <a:rPr lang="en-AU" baseline="0"/>
                  <a:t> time lost (working weeks)</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8044144"/>
        <c:crosses val="max"/>
        <c:crossBetween val="between"/>
      </c:valAx>
      <c:catAx>
        <c:axId val="1478044144"/>
        <c:scaling>
          <c:orientation val="minMax"/>
        </c:scaling>
        <c:delete val="1"/>
        <c:axPos val="b"/>
        <c:numFmt formatCode="General" sourceLinked="1"/>
        <c:majorTickMark val="out"/>
        <c:minorTickMark val="none"/>
        <c:tickLblPos val="nextTo"/>
        <c:crossAx val="14780379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Median compensation paid</c:v>
          </c:tx>
          <c:spPr>
            <a:ln w="28575" cap="rnd">
              <a:solidFill>
                <a:srgbClr val="C00000"/>
              </a:solidFill>
              <a:round/>
            </a:ln>
            <a:effectLst/>
          </c:spPr>
          <c:marker>
            <c:symbol val="none"/>
          </c:marker>
          <c:cat>
            <c:strRef>
              <c:f>'[4]Section 3.1'!$A$3:$A$22</c:f>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strCache>
            </c:strRef>
          </c:cat>
          <c:val>
            <c:numRef>
              <c:f>'[4]Section 3.1'!$D$3:$D$22</c:f>
              <c:numCache>
                <c:formatCode>General</c:formatCode>
                <c:ptCount val="20"/>
                <c:pt idx="0">
                  <c:v>5179</c:v>
                </c:pt>
                <c:pt idx="1">
                  <c:v>5452</c:v>
                </c:pt>
                <c:pt idx="2">
                  <c:v>5479</c:v>
                </c:pt>
                <c:pt idx="3">
                  <c:v>5075</c:v>
                </c:pt>
                <c:pt idx="4">
                  <c:v>5742</c:v>
                </c:pt>
                <c:pt idx="5">
                  <c:v>5723</c:v>
                </c:pt>
                <c:pt idx="6">
                  <c:v>6184</c:v>
                </c:pt>
                <c:pt idx="7">
                  <c:v>6768</c:v>
                </c:pt>
                <c:pt idx="8">
                  <c:v>7955</c:v>
                </c:pt>
                <c:pt idx="9">
                  <c:v>8556</c:v>
                </c:pt>
                <c:pt idx="10">
                  <c:v>9064</c:v>
                </c:pt>
                <c:pt idx="11">
                  <c:v>9124</c:v>
                </c:pt>
                <c:pt idx="12">
                  <c:v>9941</c:v>
                </c:pt>
                <c:pt idx="13">
                  <c:v>10702</c:v>
                </c:pt>
                <c:pt idx="14">
                  <c:v>11556</c:v>
                </c:pt>
                <c:pt idx="15">
                  <c:v>12953</c:v>
                </c:pt>
                <c:pt idx="16">
                  <c:v>13966</c:v>
                </c:pt>
                <c:pt idx="17">
                  <c:v>14588</c:v>
                </c:pt>
                <c:pt idx="18">
                  <c:v>14968</c:v>
                </c:pt>
                <c:pt idx="19">
                  <c:v>15072</c:v>
                </c:pt>
              </c:numCache>
            </c:numRef>
          </c:val>
          <c:smooth val="0"/>
          <c:extLst>
            <c:ext xmlns:c16="http://schemas.microsoft.com/office/drawing/2014/chart" uri="{C3380CC4-5D6E-409C-BE32-E72D297353CC}">
              <c16:uniqueId val="{00000000-9015-4FCB-9EE4-B1757E344F83}"/>
            </c:ext>
          </c:extLst>
        </c:ser>
        <c:ser>
          <c:idx val="1"/>
          <c:order val="1"/>
          <c:tx>
            <c:strRef>
              <c:f>'[4]Section 3.1'!$F$2</c:f>
              <c:strCache>
                <c:ptCount val="1"/>
                <c:pt idx="0">
                  <c:v>Median compensation paid (WPI adjusted)</c:v>
                </c:pt>
              </c:strCache>
            </c:strRef>
          </c:tx>
          <c:spPr>
            <a:ln w="28575" cap="rnd">
              <a:solidFill>
                <a:schemeClr val="bg1">
                  <a:lumMod val="50000"/>
                </a:schemeClr>
              </a:solidFill>
              <a:round/>
            </a:ln>
            <a:effectLst/>
          </c:spPr>
          <c:marker>
            <c:symbol val="none"/>
          </c:marker>
          <c:val>
            <c:numRef>
              <c:f>'[4]Section 3.1'!$F$3:$F$22</c:f>
              <c:numCache>
                <c:formatCode>General</c:formatCode>
                <c:ptCount val="20"/>
                <c:pt idx="0">
                  <c:v>5179</c:v>
                </c:pt>
                <c:pt idx="1">
                  <c:v>5281.1801566579643</c:v>
                </c:pt>
                <c:pt idx="2">
                  <c:v>5126.6305170239602</c:v>
                </c:pt>
                <c:pt idx="3">
                  <c:v>4586.6626065773453</c:v>
                </c:pt>
                <c:pt idx="4">
                  <c:v>5000.6619718309857</c:v>
                </c:pt>
                <c:pt idx="5">
                  <c:v>4787.4475760992109</c:v>
                </c:pt>
                <c:pt idx="6">
                  <c:v>4971.3196099674979</c:v>
                </c:pt>
                <c:pt idx="7">
                  <c:v>5220.2245322245317</c:v>
                </c:pt>
                <c:pt idx="8">
                  <c:v>5902.6100000000006</c:v>
                </c:pt>
                <c:pt idx="9">
                  <c:v>6157.6644034917554</c:v>
                </c:pt>
                <c:pt idx="10">
                  <c:v>6285.5028037383181</c:v>
                </c:pt>
                <c:pt idx="11">
                  <c:v>6104.6059513074833</c:v>
                </c:pt>
                <c:pt idx="12">
                  <c:v>6436.4938917975569</c:v>
                </c:pt>
                <c:pt idx="13">
                  <c:v>6752.4523809523816</c:v>
                </c:pt>
                <c:pt idx="14">
                  <c:v>7121.7209302325582</c:v>
                </c:pt>
                <c:pt idx="15">
                  <c:v>7813.9235772357724</c:v>
                </c:pt>
                <c:pt idx="16">
                  <c:v>8263.773524720893</c:v>
                </c:pt>
                <c:pt idx="17">
                  <c:v>8463.0930414386239</c:v>
                </c:pt>
                <c:pt idx="18">
                  <c:v>8484.5347593582883</c:v>
                </c:pt>
                <c:pt idx="19">
                  <c:v>8364.5654450261791</c:v>
                </c:pt>
              </c:numCache>
            </c:numRef>
          </c:val>
          <c:smooth val="0"/>
          <c:extLst>
            <c:ext xmlns:c16="http://schemas.microsoft.com/office/drawing/2014/chart" uri="{C3380CC4-5D6E-409C-BE32-E72D297353CC}">
              <c16:uniqueId val="{00000001-9015-4FCB-9EE4-B1757E344F83}"/>
            </c:ext>
          </c:extLst>
        </c:ser>
        <c:dLbls>
          <c:showLegendKey val="0"/>
          <c:showVal val="0"/>
          <c:showCatName val="0"/>
          <c:showSerName val="0"/>
          <c:showPercent val="0"/>
          <c:showBubbleSize val="0"/>
        </c:dLbls>
        <c:smooth val="0"/>
        <c:axId val="1709865344"/>
        <c:axId val="1709865760"/>
      </c:lineChart>
      <c:catAx>
        <c:axId val="170986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865760"/>
        <c:crosses val="autoZero"/>
        <c:auto val="1"/>
        <c:lblAlgn val="ctr"/>
        <c:lblOffset val="100"/>
        <c:noMultiLvlLbl val="0"/>
      </c:catAx>
      <c:valAx>
        <c:axId val="1709865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Median compensation paid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86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1"/>
          <c:tx>
            <c:strRef>
              <c:f>'[4]Section 3.2'!$C$3</c:f>
              <c:strCache>
                <c:ptCount val="1"/>
                <c:pt idx="0">
                  <c:v>2007-08</c:v>
                </c:pt>
              </c:strCache>
            </c:strRef>
          </c:tx>
          <c:spPr>
            <a:solidFill>
              <a:schemeClr val="accent1">
                <a:shade val="48000"/>
              </a:schemeClr>
            </a:solidFill>
            <a:ln>
              <a:noFill/>
            </a:ln>
            <a:effectLst/>
          </c:spPr>
          <c:invertIfNegative val="0"/>
          <c:cat>
            <c:strRef>
              <c:f>'[4]Section 3.2'!$A$4:$A$14</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3.2'!$C$4:$C$14</c:f>
              <c:numCache>
                <c:formatCode>General</c:formatCode>
                <c:ptCount val="11"/>
                <c:pt idx="0">
                  <c:v>2.5</c:v>
                </c:pt>
                <c:pt idx="1">
                  <c:v>3</c:v>
                </c:pt>
                <c:pt idx="2">
                  <c:v>3.6</c:v>
                </c:pt>
                <c:pt idx="3">
                  <c:v>4.4166666667000003</c:v>
                </c:pt>
                <c:pt idx="4">
                  <c:v>5</c:v>
                </c:pt>
                <c:pt idx="5">
                  <c:v>5.2105263158000001</c:v>
                </c:pt>
                <c:pt idx="6">
                  <c:v>5.7450000000000001</c:v>
                </c:pt>
                <c:pt idx="7">
                  <c:v>6.2</c:v>
                </c:pt>
                <c:pt idx="8">
                  <c:v>6.4</c:v>
                </c:pt>
                <c:pt idx="9">
                  <c:v>6.7894736841999999</c:v>
                </c:pt>
                <c:pt idx="10">
                  <c:v>6.8</c:v>
                </c:pt>
              </c:numCache>
            </c:numRef>
          </c:val>
          <c:extLst>
            <c:ext xmlns:c16="http://schemas.microsoft.com/office/drawing/2014/chart" uri="{C3380CC4-5D6E-409C-BE32-E72D297353CC}">
              <c16:uniqueId val="{00000000-9B14-427E-9147-AF198057FAA5}"/>
            </c:ext>
          </c:extLst>
        </c:ser>
        <c:ser>
          <c:idx val="3"/>
          <c:order val="3"/>
          <c:tx>
            <c:strRef>
              <c:f>'[4]Section 3.2'!$E$3</c:f>
              <c:strCache>
                <c:ptCount val="1"/>
                <c:pt idx="0">
                  <c:v>2009-10</c:v>
                </c:pt>
              </c:strCache>
            </c:strRef>
          </c:tx>
          <c:spPr>
            <a:solidFill>
              <a:schemeClr val="accent1">
                <a:shade val="67000"/>
              </a:schemeClr>
            </a:solidFill>
            <a:ln>
              <a:noFill/>
            </a:ln>
            <a:effectLst/>
          </c:spPr>
          <c:invertIfNegative val="0"/>
          <c:cat>
            <c:strRef>
              <c:f>'[4]Section 3.2'!$A$4:$A$14</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3.2'!$E$4:$E$14</c:f>
              <c:numCache>
                <c:formatCode>General</c:formatCode>
                <c:ptCount val="11"/>
                <c:pt idx="0">
                  <c:v>2.6394736841999999</c:v>
                </c:pt>
                <c:pt idx="1">
                  <c:v>3.0837719298000001</c:v>
                </c:pt>
                <c:pt idx="2">
                  <c:v>3.8571428570999999</c:v>
                </c:pt>
                <c:pt idx="3">
                  <c:v>4.5815789473999997</c:v>
                </c:pt>
                <c:pt idx="4">
                  <c:v>5</c:v>
                </c:pt>
                <c:pt idx="5">
                  <c:v>5.9758877684999998</c:v>
                </c:pt>
                <c:pt idx="6">
                  <c:v>5.8837719298</c:v>
                </c:pt>
                <c:pt idx="7">
                  <c:v>6.2</c:v>
                </c:pt>
                <c:pt idx="8">
                  <c:v>6.5</c:v>
                </c:pt>
                <c:pt idx="9">
                  <c:v>6.7894736841999999</c:v>
                </c:pt>
                <c:pt idx="10">
                  <c:v>6.8</c:v>
                </c:pt>
              </c:numCache>
            </c:numRef>
          </c:val>
          <c:extLst>
            <c:ext xmlns:c16="http://schemas.microsoft.com/office/drawing/2014/chart" uri="{C3380CC4-5D6E-409C-BE32-E72D297353CC}">
              <c16:uniqueId val="{00000001-9B14-427E-9147-AF198057FAA5}"/>
            </c:ext>
          </c:extLst>
        </c:ser>
        <c:ser>
          <c:idx val="5"/>
          <c:order val="5"/>
          <c:tx>
            <c:strRef>
              <c:f>'[4]Section 3.2'!$G$3</c:f>
              <c:strCache>
                <c:ptCount val="1"/>
                <c:pt idx="0">
                  <c:v>2011-12</c:v>
                </c:pt>
              </c:strCache>
            </c:strRef>
          </c:tx>
          <c:spPr>
            <a:solidFill>
              <a:schemeClr val="accent1">
                <a:shade val="86000"/>
              </a:schemeClr>
            </a:solidFill>
            <a:ln>
              <a:noFill/>
            </a:ln>
            <a:effectLst/>
          </c:spPr>
          <c:invertIfNegative val="0"/>
          <c:cat>
            <c:strRef>
              <c:f>'[4]Section 3.2'!$A$4:$A$14</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3.2'!$G$4:$G$14</c:f>
              <c:numCache>
                <c:formatCode>General</c:formatCode>
                <c:ptCount val="11"/>
                <c:pt idx="0">
                  <c:v>2.8</c:v>
                </c:pt>
                <c:pt idx="1">
                  <c:v>3.6</c:v>
                </c:pt>
                <c:pt idx="2">
                  <c:v>4.251754386</c:v>
                </c:pt>
                <c:pt idx="3">
                  <c:v>5.1891891892000004</c:v>
                </c:pt>
                <c:pt idx="4">
                  <c:v>6</c:v>
                </c:pt>
                <c:pt idx="5">
                  <c:v>6.3947368421000004</c:v>
                </c:pt>
                <c:pt idx="6">
                  <c:v>6.4</c:v>
                </c:pt>
                <c:pt idx="7">
                  <c:v>6.6111111110999996</c:v>
                </c:pt>
                <c:pt idx="8">
                  <c:v>6.8820175439</c:v>
                </c:pt>
                <c:pt idx="9">
                  <c:v>7.2</c:v>
                </c:pt>
                <c:pt idx="10">
                  <c:v>7.2736842104999999</c:v>
                </c:pt>
              </c:numCache>
            </c:numRef>
          </c:val>
          <c:extLst>
            <c:ext xmlns:c16="http://schemas.microsoft.com/office/drawing/2014/chart" uri="{C3380CC4-5D6E-409C-BE32-E72D297353CC}">
              <c16:uniqueId val="{00000002-9B14-427E-9147-AF198057FAA5}"/>
            </c:ext>
          </c:extLst>
        </c:ser>
        <c:ser>
          <c:idx val="7"/>
          <c:order val="7"/>
          <c:tx>
            <c:strRef>
              <c:f>'[4]Section 3.2'!$I$3</c:f>
              <c:strCache>
                <c:ptCount val="1"/>
                <c:pt idx="0">
                  <c:v>2013-14</c:v>
                </c:pt>
              </c:strCache>
            </c:strRef>
          </c:tx>
          <c:spPr>
            <a:solidFill>
              <a:schemeClr val="accent1">
                <a:tint val="96000"/>
              </a:schemeClr>
            </a:solidFill>
            <a:ln>
              <a:noFill/>
            </a:ln>
            <a:effectLst/>
          </c:spPr>
          <c:invertIfNegative val="0"/>
          <c:cat>
            <c:strRef>
              <c:f>'[4]Section 3.2'!$A$4:$A$14</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3.2'!$I$4:$I$14</c:f>
              <c:numCache>
                <c:formatCode>General</c:formatCode>
                <c:ptCount val="11"/>
                <c:pt idx="0">
                  <c:v>2.6387096774000001</c:v>
                </c:pt>
                <c:pt idx="1">
                  <c:v>3.3947368420999999</c:v>
                </c:pt>
                <c:pt idx="2">
                  <c:v>4.2105263158000001</c:v>
                </c:pt>
                <c:pt idx="3">
                  <c:v>5.0125000000000002</c:v>
                </c:pt>
                <c:pt idx="4">
                  <c:v>5.5202380951999999</c:v>
                </c:pt>
                <c:pt idx="5">
                  <c:v>6</c:v>
                </c:pt>
                <c:pt idx="6">
                  <c:v>6.4004310345000004</c:v>
                </c:pt>
                <c:pt idx="7">
                  <c:v>6.4604166666999996</c:v>
                </c:pt>
                <c:pt idx="8">
                  <c:v>6.6197238659000002</c:v>
                </c:pt>
                <c:pt idx="9">
                  <c:v>6.8</c:v>
                </c:pt>
                <c:pt idx="10">
                  <c:v>7.2</c:v>
                </c:pt>
              </c:numCache>
            </c:numRef>
          </c:val>
          <c:extLst>
            <c:ext xmlns:c16="http://schemas.microsoft.com/office/drawing/2014/chart" uri="{C3380CC4-5D6E-409C-BE32-E72D297353CC}">
              <c16:uniqueId val="{00000003-9B14-427E-9147-AF198057FAA5}"/>
            </c:ext>
          </c:extLst>
        </c:ser>
        <c:ser>
          <c:idx val="9"/>
          <c:order val="9"/>
          <c:tx>
            <c:strRef>
              <c:f>'[4]Section 3.2'!$K$3</c:f>
              <c:strCache>
                <c:ptCount val="1"/>
                <c:pt idx="0">
                  <c:v>2015-16</c:v>
                </c:pt>
              </c:strCache>
            </c:strRef>
          </c:tx>
          <c:spPr>
            <a:solidFill>
              <a:schemeClr val="accent1">
                <a:tint val="77000"/>
              </a:schemeClr>
            </a:solidFill>
            <a:ln>
              <a:noFill/>
            </a:ln>
            <a:effectLst/>
          </c:spPr>
          <c:invertIfNegative val="0"/>
          <c:cat>
            <c:strRef>
              <c:f>'[4]Section 3.2'!$A$4:$A$14</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3.2'!$K$4:$K$14</c:f>
              <c:numCache>
                <c:formatCode>General</c:formatCode>
                <c:ptCount val="11"/>
                <c:pt idx="0">
                  <c:v>3</c:v>
                </c:pt>
                <c:pt idx="1">
                  <c:v>3.6</c:v>
                </c:pt>
                <c:pt idx="2">
                  <c:v>4.4285714285999997</c:v>
                </c:pt>
                <c:pt idx="3">
                  <c:v>5.2105263158000001</c:v>
                </c:pt>
                <c:pt idx="4">
                  <c:v>6.1451754385999999</c:v>
                </c:pt>
                <c:pt idx="5">
                  <c:v>6.7934210526000003</c:v>
                </c:pt>
                <c:pt idx="6">
                  <c:v>6.8</c:v>
                </c:pt>
                <c:pt idx="7">
                  <c:v>7</c:v>
                </c:pt>
                <c:pt idx="8">
                  <c:v>7.2552631579</c:v>
                </c:pt>
                <c:pt idx="9">
                  <c:v>7.6004444443999999</c:v>
                </c:pt>
                <c:pt idx="10">
                  <c:v>7.5999523128000002</c:v>
                </c:pt>
              </c:numCache>
            </c:numRef>
          </c:val>
          <c:extLst>
            <c:ext xmlns:c16="http://schemas.microsoft.com/office/drawing/2014/chart" uri="{C3380CC4-5D6E-409C-BE32-E72D297353CC}">
              <c16:uniqueId val="{00000004-9B14-427E-9147-AF198057FAA5}"/>
            </c:ext>
          </c:extLst>
        </c:ser>
        <c:ser>
          <c:idx val="11"/>
          <c:order val="11"/>
          <c:tx>
            <c:strRef>
              <c:f>'[4]Section 3.2'!$M$3</c:f>
              <c:strCache>
                <c:ptCount val="1"/>
                <c:pt idx="0">
                  <c:v>2017-18</c:v>
                </c:pt>
              </c:strCache>
            </c:strRef>
          </c:tx>
          <c:spPr>
            <a:solidFill>
              <a:schemeClr val="accent1">
                <a:tint val="58000"/>
              </a:schemeClr>
            </a:solidFill>
            <a:ln>
              <a:noFill/>
            </a:ln>
            <a:effectLst/>
          </c:spPr>
          <c:invertIfNegative val="0"/>
          <c:cat>
            <c:strRef>
              <c:f>'[4]Section 3.2'!$A$4:$A$14</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3.2'!$M$4:$M$14</c:f>
              <c:numCache>
                <c:formatCode>General</c:formatCode>
                <c:ptCount val="11"/>
                <c:pt idx="0">
                  <c:v>3.2105263158000001</c:v>
                </c:pt>
                <c:pt idx="1">
                  <c:v>4</c:v>
                </c:pt>
                <c:pt idx="2">
                  <c:v>4.8</c:v>
                </c:pt>
                <c:pt idx="3">
                  <c:v>6</c:v>
                </c:pt>
                <c:pt idx="4">
                  <c:v>6.6</c:v>
                </c:pt>
                <c:pt idx="5">
                  <c:v>7.4894736842</c:v>
                </c:pt>
                <c:pt idx="6">
                  <c:v>8.1401041667000005</c:v>
                </c:pt>
                <c:pt idx="7">
                  <c:v>8.1999999999999993</c:v>
                </c:pt>
                <c:pt idx="8">
                  <c:v>8.5555555555999998</c:v>
                </c:pt>
                <c:pt idx="9">
                  <c:v>8.6315789473999995</c:v>
                </c:pt>
                <c:pt idx="10">
                  <c:v>8.0570175439000007</c:v>
                </c:pt>
              </c:numCache>
            </c:numRef>
          </c:val>
          <c:extLst>
            <c:ext xmlns:c16="http://schemas.microsoft.com/office/drawing/2014/chart" uri="{C3380CC4-5D6E-409C-BE32-E72D297353CC}">
              <c16:uniqueId val="{00000005-9B14-427E-9147-AF198057FAA5}"/>
            </c:ext>
          </c:extLst>
        </c:ser>
        <c:ser>
          <c:idx val="13"/>
          <c:order val="13"/>
          <c:tx>
            <c:strRef>
              <c:f>'[4]Section 3.2'!$O$3</c:f>
              <c:strCache>
                <c:ptCount val="1"/>
                <c:pt idx="0">
                  <c:v>2019-20</c:v>
                </c:pt>
              </c:strCache>
            </c:strRef>
          </c:tx>
          <c:spPr>
            <a:solidFill>
              <a:schemeClr val="accent1">
                <a:tint val="40000"/>
              </a:schemeClr>
            </a:solidFill>
            <a:ln>
              <a:noFill/>
            </a:ln>
            <a:effectLst/>
          </c:spPr>
          <c:invertIfNegative val="0"/>
          <c:cat>
            <c:strRef>
              <c:f>'[4]Section 3.2'!$A$4:$A$14</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3.2'!$O$4:$O$14</c:f>
              <c:numCache>
                <c:formatCode>General</c:formatCode>
                <c:ptCount val="11"/>
                <c:pt idx="0">
                  <c:v>3</c:v>
                </c:pt>
                <c:pt idx="1">
                  <c:v>3.9868421053</c:v>
                </c:pt>
                <c:pt idx="2">
                  <c:v>5</c:v>
                </c:pt>
                <c:pt idx="3">
                  <c:v>6.3947368421000004</c:v>
                </c:pt>
                <c:pt idx="4">
                  <c:v>7.6527777777999999</c:v>
                </c:pt>
                <c:pt idx="5">
                  <c:v>8</c:v>
                </c:pt>
                <c:pt idx="6">
                  <c:v>8.2105263157999993</c:v>
                </c:pt>
                <c:pt idx="7">
                  <c:v>9.0022935779999997</c:v>
                </c:pt>
                <c:pt idx="8">
                  <c:v>8.8000000000000007</c:v>
                </c:pt>
                <c:pt idx="9">
                  <c:v>9.8710387324000006</c:v>
                </c:pt>
                <c:pt idx="10">
                  <c:v>9.6631578946999994</c:v>
                </c:pt>
              </c:numCache>
            </c:numRef>
          </c:val>
          <c:extLst>
            <c:ext xmlns:c16="http://schemas.microsoft.com/office/drawing/2014/chart" uri="{C3380CC4-5D6E-409C-BE32-E72D297353CC}">
              <c16:uniqueId val="{00000006-9B14-427E-9147-AF198057FAA5}"/>
            </c:ext>
          </c:extLst>
        </c:ser>
        <c:dLbls>
          <c:showLegendKey val="0"/>
          <c:showVal val="0"/>
          <c:showCatName val="0"/>
          <c:showSerName val="0"/>
          <c:showPercent val="0"/>
          <c:showBubbleSize val="0"/>
        </c:dLbls>
        <c:gapWidth val="219"/>
        <c:overlap val="-27"/>
        <c:axId val="1478382832"/>
        <c:axId val="1478388656"/>
        <c:extLst>
          <c:ext xmlns:c15="http://schemas.microsoft.com/office/drawing/2012/chart" uri="{02D57815-91ED-43cb-92C2-25804820EDAC}">
            <c15:filteredBarSeries>
              <c15:ser>
                <c:idx val="0"/>
                <c:order val="0"/>
                <c:tx>
                  <c:strRef>
                    <c:extLst>
                      <c:ext uri="{02D57815-91ED-43cb-92C2-25804820EDAC}">
                        <c15:formulaRef>
                          <c15:sqref>'[4]Section 3.2'!$B$3</c15:sqref>
                        </c15:formulaRef>
                      </c:ext>
                    </c:extLst>
                    <c:strCache>
                      <c:ptCount val="1"/>
                      <c:pt idx="0">
                        <c:v>2006-07</c:v>
                      </c:pt>
                    </c:strCache>
                  </c:strRef>
                </c:tx>
                <c:spPr>
                  <a:solidFill>
                    <a:schemeClr val="accent1">
                      <a:shade val="39000"/>
                    </a:schemeClr>
                  </a:solidFill>
                  <a:ln>
                    <a:noFill/>
                  </a:ln>
                  <a:effectLst/>
                </c:spPr>
                <c:invertIfNegative val="0"/>
                <c:cat>
                  <c:strRef>
                    <c:extLst>
                      <c:ext uri="{02D57815-91ED-43cb-92C2-25804820EDAC}">
                        <c15:formulaRef>
                          <c15:sqref>'[4]Section 3.2'!$A$4:$A$14</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c:ext uri="{02D57815-91ED-43cb-92C2-25804820EDAC}">
                        <c15:formulaRef>
                          <c15:sqref>'[4]Section 3.2'!$B$4:$B$14</c15:sqref>
                        </c15:formulaRef>
                      </c:ext>
                    </c:extLst>
                    <c:numCache>
                      <c:formatCode>General</c:formatCode>
                      <c:ptCount val="11"/>
                      <c:pt idx="0">
                        <c:v>2.4</c:v>
                      </c:pt>
                      <c:pt idx="1">
                        <c:v>2.8</c:v>
                      </c:pt>
                      <c:pt idx="2">
                        <c:v>3.4</c:v>
                      </c:pt>
                      <c:pt idx="3">
                        <c:v>4</c:v>
                      </c:pt>
                      <c:pt idx="4">
                        <c:v>4.5999999999999996</c:v>
                      </c:pt>
                      <c:pt idx="5">
                        <c:v>4.8048780488</c:v>
                      </c:pt>
                      <c:pt idx="6">
                        <c:v>6.2</c:v>
                      </c:pt>
                      <c:pt idx="7">
                        <c:v>5.4539473683999997</c:v>
                      </c:pt>
                      <c:pt idx="8">
                        <c:v>5.8</c:v>
                      </c:pt>
                      <c:pt idx="9">
                        <c:v>6.2</c:v>
                      </c:pt>
                      <c:pt idx="10">
                        <c:v>6.2</c:v>
                      </c:pt>
                    </c:numCache>
                  </c:numRef>
                </c:val>
                <c:extLst>
                  <c:ext xmlns:c16="http://schemas.microsoft.com/office/drawing/2014/chart" uri="{C3380CC4-5D6E-409C-BE32-E72D297353CC}">
                    <c16:uniqueId val="{00000007-9B14-427E-9147-AF198057FA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'[4]Section 3.2'!$D$3</c15:sqref>
                        </c15:formulaRef>
                      </c:ext>
                    </c:extLst>
                    <c:strCache>
                      <c:ptCount val="1"/>
                      <c:pt idx="0">
                        <c:v>2008-09</c:v>
                      </c:pt>
                    </c:strCache>
                  </c:strRef>
                </c:tx>
                <c:spPr>
                  <a:solidFill>
                    <a:schemeClr val="accent1">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3.2'!$A$4:$A$14</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3.2'!$D$4:$D$14</c15:sqref>
                        </c15:formulaRef>
                      </c:ext>
                    </c:extLst>
                    <c:numCache>
                      <c:formatCode>General</c:formatCode>
                      <c:ptCount val="11"/>
                      <c:pt idx="0">
                        <c:v>2.6</c:v>
                      </c:pt>
                      <c:pt idx="1">
                        <c:v>3.001754386</c:v>
                      </c:pt>
                      <c:pt idx="2">
                        <c:v>3.8</c:v>
                      </c:pt>
                      <c:pt idx="3">
                        <c:v>4.5999999999999996</c:v>
                      </c:pt>
                      <c:pt idx="4">
                        <c:v>5.3333333332999997</c:v>
                      </c:pt>
                      <c:pt idx="5">
                        <c:v>5.6</c:v>
                      </c:pt>
                      <c:pt idx="6">
                        <c:v>6.0064935065</c:v>
                      </c:pt>
                      <c:pt idx="7">
                        <c:v>6.2105263158000001</c:v>
                      </c:pt>
                      <c:pt idx="8">
                        <c:v>6.6</c:v>
                      </c:pt>
                      <c:pt idx="9">
                        <c:v>6.8</c:v>
                      </c:pt>
                      <c:pt idx="10">
                        <c:v>7.59375</c:v>
                      </c:pt>
                    </c:numCache>
                  </c:numRef>
                </c:val>
                <c:extLst xmlns:c15="http://schemas.microsoft.com/office/drawing/2012/chart">
                  <c:ext xmlns:c16="http://schemas.microsoft.com/office/drawing/2014/chart" uri="{C3380CC4-5D6E-409C-BE32-E72D297353CC}">
                    <c16:uniqueId val="{00000008-9B14-427E-9147-AF198057FA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'[4]Section 3.2'!$F$3</c15:sqref>
                        </c15:formulaRef>
                      </c:ext>
                    </c:extLst>
                    <c:strCache>
                      <c:ptCount val="1"/>
                      <c:pt idx="0">
                        <c:v>2010-11</c:v>
                      </c:pt>
                    </c:strCache>
                  </c:strRef>
                </c:tx>
                <c:spPr>
                  <a:solidFill>
                    <a:schemeClr val="accent1">
                      <a:shade val="76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3.2'!$A$4:$A$14</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3.2'!$F$4:$F$14</c15:sqref>
                        </c15:formulaRef>
                      </c:ext>
                    </c:extLst>
                    <c:numCache>
                      <c:formatCode>General</c:formatCode>
                      <c:ptCount val="11"/>
                      <c:pt idx="0">
                        <c:v>2.8</c:v>
                      </c:pt>
                      <c:pt idx="1">
                        <c:v>3.2105263158000001</c:v>
                      </c:pt>
                      <c:pt idx="2">
                        <c:v>4</c:v>
                      </c:pt>
                      <c:pt idx="3">
                        <c:v>4.7894736841999999</c:v>
                      </c:pt>
                      <c:pt idx="4">
                        <c:v>5.6052631578999996</c:v>
                      </c:pt>
                      <c:pt idx="5">
                        <c:v>6.0085714285999998</c:v>
                      </c:pt>
                      <c:pt idx="6">
                        <c:v>6.2</c:v>
                      </c:pt>
                      <c:pt idx="7">
                        <c:v>6.75</c:v>
                      </c:pt>
                      <c:pt idx="8">
                        <c:v>6.8</c:v>
                      </c:pt>
                      <c:pt idx="9">
                        <c:v>6.8785714285999999</c:v>
                      </c:pt>
                      <c:pt idx="10">
                        <c:v>7.1393939393999997</c:v>
                      </c:pt>
                    </c:numCache>
                  </c:numRef>
                </c:val>
                <c:extLst xmlns:c15="http://schemas.microsoft.com/office/drawing/2012/chart">
                  <c:ext xmlns:c16="http://schemas.microsoft.com/office/drawing/2014/chart" uri="{C3380CC4-5D6E-409C-BE32-E72D297353CC}">
                    <c16:uniqueId val="{00000009-9B14-427E-9147-AF198057FAA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'[4]Section 3.2'!$H$3</c15:sqref>
                        </c15:formulaRef>
                      </c:ext>
                    </c:extLst>
                    <c:strCache>
                      <c:ptCount val="1"/>
                      <c:pt idx="0">
                        <c:v>2012-13</c:v>
                      </c:pt>
                    </c:strCache>
                  </c:strRef>
                </c:tx>
                <c:spPr>
                  <a:solidFill>
                    <a:schemeClr val="accent1">
                      <a:shade val="95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3.2'!$A$4:$A$14</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3.2'!$H$4:$H$14</c15:sqref>
                        </c15:formulaRef>
                      </c:ext>
                    </c:extLst>
                    <c:numCache>
                      <c:formatCode>General</c:formatCode>
                      <c:ptCount val="11"/>
                      <c:pt idx="0">
                        <c:v>2.8552631579000001</c:v>
                      </c:pt>
                      <c:pt idx="1">
                        <c:v>3.3947368420999999</c:v>
                      </c:pt>
                      <c:pt idx="2">
                        <c:v>4</c:v>
                      </c:pt>
                      <c:pt idx="3">
                        <c:v>4.75</c:v>
                      </c:pt>
                      <c:pt idx="4">
                        <c:v>5.30375</c:v>
                      </c:pt>
                      <c:pt idx="5">
                        <c:v>6</c:v>
                      </c:pt>
                      <c:pt idx="6">
                        <c:v>6.0666666666999998</c:v>
                      </c:pt>
                      <c:pt idx="7">
                        <c:v>6.2175000000000002</c:v>
                      </c:pt>
                      <c:pt idx="8">
                        <c:v>6.5945945946000002</c:v>
                      </c:pt>
                      <c:pt idx="9">
                        <c:v>6.8</c:v>
                      </c:pt>
                      <c:pt idx="10">
                        <c:v>6.5</c:v>
                      </c:pt>
                    </c:numCache>
                  </c:numRef>
                </c:val>
                <c:extLst xmlns:c15="http://schemas.microsoft.com/office/drawing/2012/chart">
                  <c:ext xmlns:c16="http://schemas.microsoft.com/office/drawing/2014/chart" uri="{C3380CC4-5D6E-409C-BE32-E72D297353CC}">
                    <c16:uniqueId val="{0000000A-9B14-427E-9147-AF198057FAA5}"/>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'[4]Section 3.2'!$J$3</c15:sqref>
                        </c15:formulaRef>
                      </c:ext>
                    </c:extLst>
                    <c:strCache>
                      <c:ptCount val="1"/>
                      <c:pt idx="0">
                        <c:v>2014-15</c:v>
                      </c:pt>
                    </c:strCache>
                  </c:strRef>
                </c:tx>
                <c:spPr>
                  <a:solidFill>
                    <a:schemeClr val="accent1">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3.2'!$A$4:$A$14</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3.2'!$J$4:$J$14</c15:sqref>
                        </c15:formulaRef>
                      </c:ext>
                    </c:extLst>
                    <c:numCache>
                      <c:formatCode>General</c:formatCode>
                      <c:ptCount val="11"/>
                      <c:pt idx="0">
                        <c:v>3</c:v>
                      </c:pt>
                      <c:pt idx="1">
                        <c:v>3.6052631579000001</c:v>
                      </c:pt>
                      <c:pt idx="2">
                        <c:v>4.4000000000000004</c:v>
                      </c:pt>
                      <c:pt idx="3">
                        <c:v>5.2</c:v>
                      </c:pt>
                      <c:pt idx="4">
                        <c:v>6</c:v>
                      </c:pt>
                      <c:pt idx="5">
                        <c:v>6.5227085053999998</c:v>
                      </c:pt>
                      <c:pt idx="6">
                        <c:v>6.9285714285999997</c:v>
                      </c:pt>
                      <c:pt idx="7">
                        <c:v>7</c:v>
                      </c:pt>
                      <c:pt idx="8">
                        <c:v>7.2105263158000001</c:v>
                      </c:pt>
                      <c:pt idx="9">
                        <c:v>7.2577821012000001</c:v>
                      </c:pt>
                      <c:pt idx="10">
                        <c:v>7.4</c:v>
                      </c:pt>
                    </c:numCache>
                  </c:numRef>
                </c:val>
                <c:extLst xmlns:c15="http://schemas.microsoft.com/office/drawing/2012/chart">
                  <c:ext xmlns:c16="http://schemas.microsoft.com/office/drawing/2014/chart" uri="{C3380CC4-5D6E-409C-BE32-E72D297353CC}">
                    <c16:uniqueId val="{0000000B-9B14-427E-9147-AF198057FAA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'[4]Section 3.2'!$L$3</c15:sqref>
                        </c15:formulaRef>
                      </c:ext>
                    </c:extLst>
                    <c:strCache>
                      <c:ptCount val="1"/>
                      <c:pt idx="0">
                        <c:v>2016-17</c:v>
                      </c:pt>
                    </c:strCache>
                  </c:strRef>
                </c:tx>
                <c:spPr>
                  <a:solidFill>
                    <a:schemeClr val="accent1">
                      <a:tint val="68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3.2'!$A$4:$A$14</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3.2'!$L$4:$L$14</c15:sqref>
                        </c15:formulaRef>
                      </c:ext>
                    </c:extLst>
                    <c:numCache>
                      <c:formatCode>General</c:formatCode>
                      <c:ptCount val="11"/>
                      <c:pt idx="0">
                        <c:v>3.0083333333</c:v>
                      </c:pt>
                      <c:pt idx="1">
                        <c:v>3.6</c:v>
                      </c:pt>
                      <c:pt idx="2">
                        <c:v>4.4000000000000004</c:v>
                      </c:pt>
                      <c:pt idx="3">
                        <c:v>5.4437499999999996</c:v>
                      </c:pt>
                      <c:pt idx="4">
                        <c:v>6.4399561403999996</c:v>
                      </c:pt>
                      <c:pt idx="5">
                        <c:v>7.0555555555999998</c:v>
                      </c:pt>
                      <c:pt idx="6">
                        <c:v>7.4</c:v>
                      </c:pt>
                      <c:pt idx="7">
                        <c:v>7.7955128204999999</c:v>
                      </c:pt>
                      <c:pt idx="8">
                        <c:v>7.5789473683999997</c:v>
                      </c:pt>
                      <c:pt idx="9">
                        <c:v>8</c:v>
                      </c:pt>
                      <c:pt idx="10">
                        <c:v>8.2105263157999993</c:v>
                      </c:pt>
                    </c:numCache>
                  </c:numRef>
                </c:val>
                <c:extLst xmlns:c15="http://schemas.microsoft.com/office/drawing/2012/chart">
                  <c:ext xmlns:c16="http://schemas.microsoft.com/office/drawing/2014/chart" uri="{C3380CC4-5D6E-409C-BE32-E72D297353CC}">
                    <c16:uniqueId val="{0000000C-9B14-427E-9147-AF198057FAA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'[4]Section 3.2'!$N$3</c15:sqref>
                        </c15:formulaRef>
                      </c:ext>
                    </c:extLst>
                    <c:strCache>
                      <c:ptCount val="1"/>
                      <c:pt idx="0">
                        <c:v>2018-19</c:v>
                      </c:pt>
                    </c:strCache>
                  </c:strRef>
                </c:tx>
                <c:spPr>
                  <a:solidFill>
                    <a:schemeClr val="accent1">
                      <a:tint val="49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3.2'!$A$4:$A$14</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3.2'!$N$4:$N$14</c15:sqref>
                        </c15:formulaRef>
                      </c:ext>
                    </c:extLst>
                    <c:numCache>
                      <c:formatCode>General</c:formatCode>
                      <c:ptCount val="11"/>
                      <c:pt idx="0">
                        <c:v>3.2</c:v>
                      </c:pt>
                      <c:pt idx="1">
                        <c:v>3.9995145631</c:v>
                      </c:pt>
                      <c:pt idx="2">
                        <c:v>5</c:v>
                      </c:pt>
                      <c:pt idx="3">
                        <c:v>6.3</c:v>
                      </c:pt>
                      <c:pt idx="4">
                        <c:v>7.2</c:v>
                      </c:pt>
                      <c:pt idx="5">
                        <c:v>8</c:v>
                      </c:pt>
                      <c:pt idx="6">
                        <c:v>8.4</c:v>
                      </c:pt>
                      <c:pt idx="7">
                        <c:v>8.5789473683999997</c:v>
                      </c:pt>
                      <c:pt idx="8">
                        <c:v>8.75</c:v>
                      </c:pt>
                      <c:pt idx="9">
                        <c:v>9.0258333332999996</c:v>
                      </c:pt>
                      <c:pt idx="10">
                        <c:v>9</c:v>
                      </c:pt>
                    </c:numCache>
                  </c:numRef>
                </c:val>
                <c:extLst xmlns:c15="http://schemas.microsoft.com/office/drawing/2012/chart">
                  <c:ext xmlns:c16="http://schemas.microsoft.com/office/drawing/2014/chart" uri="{C3380CC4-5D6E-409C-BE32-E72D297353CC}">
                    <c16:uniqueId val="{0000000D-9B14-427E-9147-AF198057FAA5}"/>
                  </c:ext>
                </c:extLst>
              </c15:ser>
            </c15:filteredBarSeries>
          </c:ext>
        </c:extLst>
      </c:barChart>
      <c:catAx>
        <c:axId val="14783828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a:t>
                </a:r>
                <a:r>
                  <a:rPr lang="en-AU" baseline="0"/>
                  <a:t> group</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8388656"/>
        <c:crosses val="autoZero"/>
        <c:auto val="1"/>
        <c:lblAlgn val="ctr"/>
        <c:lblOffset val="100"/>
        <c:noMultiLvlLbl val="0"/>
      </c:catAx>
      <c:valAx>
        <c:axId val="1478388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Median time lost (working weeks)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838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1"/>
          <c:tx>
            <c:strRef>
              <c:f>'[4]Section 3.2'!$C$17</c:f>
              <c:strCache>
                <c:ptCount val="1"/>
                <c:pt idx="0">
                  <c:v>2007-08</c:v>
                </c:pt>
              </c:strCache>
            </c:strRef>
          </c:tx>
          <c:spPr>
            <a:solidFill>
              <a:schemeClr val="accent1">
                <a:shade val="48000"/>
              </a:schemeClr>
            </a:solidFill>
            <a:ln>
              <a:noFill/>
            </a:ln>
            <a:effectLst/>
          </c:spPr>
          <c:invertIfNegative val="0"/>
          <c:cat>
            <c:strRef>
              <c:f>'[4]Section 3.2'!$A$18:$A$28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3.2'!$C$18:$C$28</c:f>
              <c:numCache>
                <c:formatCode>General</c:formatCode>
                <c:ptCount val="11"/>
                <c:pt idx="0">
                  <c:v>2011</c:v>
                </c:pt>
                <c:pt idx="1">
                  <c:v>3492.5</c:v>
                </c:pt>
                <c:pt idx="2">
                  <c:v>4738</c:v>
                </c:pt>
                <c:pt idx="3">
                  <c:v>6437.5</c:v>
                </c:pt>
                <c:pt idx="4">
                  <c:v>7463</c:v>
                </c:pt>
                <c:pt idx="5">
                  <c:v>8187</c:v>
                </c:pt>
                <c:pt idx="6">
                  <c:v>8783</c:v>
                </c:pt>
                <c:pt idx="7">
                  <c:v>9293.5</c:v>
                </c:pt>
                <c:pt idx="8">
                  <c:v>9665.5</c:v>
                </c:pt>
                <c:pt idx="9">
                  <c:v>10430</c:v>
                </c:pt>
                <c:pt idx="10">
                  <c:v>9588.5</c:v>
                </c:pt>
              </c:numCache>
            </c:numRef>
          </c:val>
          <c:extLst>
            <c:ext xmlns:c16="http://schemas.microsoft.com/office/drawing/2014/chart" uri="{C3380CC4-5D6E-409C-BE32-E72D297353CC}">
              <c16:uniqueId val="{00000000-30ED-40D6-9A93-66624ECD50C0}"/>
            </c:ext>
          </c:extLst>
        </c:ser>
        <c:ser>
          <c:idx val="3"/>
          <c:order val="3"/>
          <c:tx>
            <c:strRef>
              <c:f>'[4]Section 3.2'!$E$17</c:f>
              <c:strCache>
                <c:ptCount val="1"/>
                <c:pt idx="0">
                  <c:v>2009-10</c:v>
                </c:pt>
              </c:strCache>
            </c:strRef>
          </c:tx>
          <c:spPr>
            <a:solidFill>
              <a:schemeClr val="accent1">
                <a:shade val="67000"/>
              </a:schemeClr>
            </a:solidFill>
            <a:ln>
              <a:noFill/>
            </a:ln>
            <a:effectLst/>
          </c:spPr>
          <c:invertIfNegative val="0"/>
          <c:cat>
            <c:strRef>
              <c:f>'[4]Section 3.2'!$A$18:$A$28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3.2'!$E$18:$E$28</c:f>
              <c:numCache>
                <c:formatCode>General</c:formatCode>
                <c:ptCount val="11"/>
                <c:pt idx="0">
                  <c:v>2628</c:v>
                </c:pt>
                <c:pt idx="1">
                  <c:v>4321</c:v>
                </c:pt>
                <c:pt idx="2">
                  <c:v>6153</c:v>
                </c:pt>
                <c:pt idx="3">
                  <c:v>7747</c:v>
                </c:pt>
                <c:pt idx="4">
                  <c:v>9037</c:v>
                </c:pt>
                <c:pt idx="5">
                  <c:v>10191</c:v>
                </c:pt>
                <c:pt idx="6">
                  <c:v>10586</c:v>
                </c:pt>
                <c:pt idx="7">
                  <c:v>11381</c:v>
                </c:pt>
                <c:pt idx="8">
                  <c:v>11631</c:v>
                </c:pt>
                <c:pt idx="9">
                  <c:v>11837</c:v>
                </c:pt>
                <c:pt idx="10">
                  <c:v>9923</c:v>
                </c:pt>
              </c:numCache>
            </c:numRef>
          </c:val>
          <c:extLst>
            <c:ext xmlns:c16="http://schemas.microsoft.com/office/drawing/2014/chart" uri="{C3380CC4-5D6E-409C-BE32-E72D297353CC}">
              <c16:uniqueId val="{00000001-30ED-40D6-9A93-66624ECD50C0}"/>
            </c:ext>
          </c:extLst>
        </c:ser>
        <c:ser>
          <c:idx val="5"/>
          <c:order val="5"/>
          <c:tx>
            <c:strRef>
              <c:f>'[4]Section 3.2'!$G$17</c:f>
              <c:strCache>
                <c:ptCount val="1"/>
                <c:pt idx="0">
                  <c:v>2011-12</c:v>
                </c:pt>
              </c:strCache>
            </c:strRef>
          </c:tx>
          <c:spPr>
            <a:solidFill>
              <a:schemeClr val="accent1">
                <a:shade val="86000"/>
              </a:schemeClr>
            </a:solidFill>
            <a:ln>
              <a:noFill/>
            </a:ln>
            <a:effectLst/>
          </c:spPr>
          <c:invertIfNegative val="0"/>
          <c:cat>
            <c:strRef>
              <c:f>'[4]Section 3.2'!$A$18:$A$28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3.2'!$G$18:$G$28</c:f>
              <c:numCache>
                <c:formatCode>General</c:formatCode>
                <c:ptCount val="11"/>
                <c:pt idx="0">
                  <c:v>2751</c:v>
                </c:pt>
                <c:pt idx="1">
                  <c:v>4749</c:v>
                </c:pt>
                <c:pt idx="2">
                  <c:v>6634</c:v>
                </c:pt>
                <c:pt idx="3">
                  <c:v>8441</c:v>
                </c:pt>
                <c:pt idx="4">
                  <c:v>9997</c:v>
                </c:pt>
                <c:pt idx="5">
                  <c:v>10806</c:v>
                </c:pt>
                <c:pt idx="6">
                  <c:v>11104</c:v>
                </c:pt>
                <c:pt idx="7">
                  <c:v>11671</c:v>
                </c:pt>
                <c:pt idx="8">
                  <c:v>12061</c:v>
                </c:pt>
                <c:pt idx="9">
                  <c:v>11569</c:v>
                </c:pt>
                <c:pt idx="10">
                  <c:v>11137</c:v>
                </c:pt>
              </c:numCache>
            </c:numRef>
          </c:val>
          <c:extLst>
            <c:ext xmlns:c16="http://schemas.microsoft.com/office/drawing/2014/chart" uri="{C3380CC4-5D6E-409C-BE32-E72D297353CC}">
              <c16:uniqueId val="{00000002-30ED-40D6-9A93-66624ECD50C0}"/>
            </c:ext>
          </c:extLst>
        </c:ser>
        <c:ser>
          <c:idx val="7"/>
          <c:order val="7"/>
          <c:tx>
            <c:strRef>
              <c:f>'[4]Section 3.2'!$I$17</c:f>
              <c:strCache>
                <c:ptCount val="1"/>
                <c:pt idx="0">
                  <c:v>2013-14</c:v>
                </c:pt>
              </c:strCache>
            </c:strRef>
          </c:tx>
          <c:spPr>
            <a:solidFill>
              <a:schemeClr val="accent1">
                <a:tint val="96000"/>
              </a:schemeClr>
            </a:solidFill>
            <a:ln>
              <a:noFill/>
            </a:ln>
            <a:effectLst/>
          </c:spPr>
          <c:invertIfNegative val="0"/>
          <c:cat>
            <c:strRef>
              <c:f>'[4]Section 3.2'!$A$18:$A$28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3.2'!$I$18:$I$28</c:f>
              <c:numCache>
                <c:formatCode>General</c:formatCode>
                <c:ptCount val="11"/>
                <c:pt idx="0">
                  <c:v>3266</c:v>
                </c:pt>
                <c:pt idx="1">
                  <c:v>5590</c:v>
                </c:pt>
                <c:pt idx="2">
                  <c:v>8043</c:v>
                </c:pt>
                <c:pt idx="3">
                  <c:v>9969</c:v>
                </c:pt>
                <c:pt idx="4">
                  <c:v>11154</c:v>
                </c:pt>
                <c:pt idx="5">
                  <c:v>12466</c:v>
                </c:pt>
                <c:pt idx="6">
                  <c:v>13268</c:v>
                </c:pt>
                <c:pt idx="7">
                  <c:v>13365</c:v>
                </c:pt>
                <c:pt idx="8">
                  <c:v>13420</c:v>
                </c:pt>
                <c:pt idx="9">
                  <c:v>13428</c:v>
                </c:pt>
                <c:pt idx="10">
                  <c:v>12875</c:v>
                </c:pt>
              </c:numCache>
            </c:numRef>
          </c:val>
          <c:extLst>
            <c:ext xmlns:c16="http://schemas.microsoft.com/office/drawing/2014/chart" uri="{C3380CC4-5D6E-409C-BE32-E72D297353CC}">
              <c16:uniqueId val="{00000003-30ED-40D6-9A93-66624ECD50C0}"/>
            </c:ext>
          </c:extLst>
        </c:ser>
        <c:ser>
          <c:idx val="9"/>
          <c:order val="9"/>
          <c:tx>
            <c:strRef>
              <c:f>'[4]Section 3.2'!$K$17</c:f>
              <c:strCache>
                <c:ptCount val="1"/>
                <c:pt idx="0">
                  <c:v>2015-16</c:v>
                </c:pt>
              </c:strCache>
            </c:strRef>
          </c:tx>
          <c:spPr>
            <a:solidFill>
              <a:schemeClr val="accent1">
                <a:tint val="77000"/>
              </a:schemeClr>
            </a:solidFill>
            <a:ln>
              <a:noFill/>
            </a:ln>
            <a:effectLst/>
          </c:spPr>
          <c:invertIfNegative val="0"/>
          <c:cat>
            <c:strRef>
              <c:f>'[4]Section 3.2'!$A$18:$A$28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3.2'!$K$18:$K$28</c:f>
              <c:numCache>
                <c:formatCode>General</c:formatCode>
                <c:ptCount val="11"/>
                <c:pt idx="0">
                  <c:v>4289</c:v>
                </c:pt>
                <c:pt idx="1">
                  <c:v>6773</c:v>
                </c:pt>
                <c:pt idx="2">
                  <c:v>9852</c:v>
                </c:pt>
                <c:pt idx="3">
                  <c:v>12103</c:v>
                </c:pt>
                <c:pt idx="4">
                  <c:v>13960</c:v>
                </c:pt>
                <c:pt idx="5">
                  <c:v>15339</c:v>
                </c:pt>
                <c:pt idx="6">
                  <c:v>15572</c:v>
                </c:pt>
                <c:pt idx="7">
                  <c:v>16231</c:v>
                </c:pt>
                <c:pt idx="8">
                  <c:v>16436</c:v>
                </c:pt>
                <c:pt idx="9">
                  <c:v>17452</c:v>
                </c:pt>
                <c:pt idx="10">
                  <c:v>15320</c:v>
                </c:pt>
              </c:numCache>
            </c:numRef>
          </c:val>
          <c:extLst>
            <c:ext xmlns:c16="http://schemas.microsoft.com/office/drawing/2014/chart" uri="{C3380CC4-5D6E-409C-BE32-E72D297353CC}">
              <c16:uniqueId val="{00000004-30ED-40D6-9A93-66624ECD50C0}"/>
            </c:ext>
          </c:extLst>
        </c:ser>
        <c:ser>
          <c:idx val="11"/>
          <c:order val="11"/>
          <c:tx>
            <c:strRef>
              <c:f>'[4]Section 3.2'!$M$17</c:f>
              <c:strCache>
                <c:ptCount val="1"/>
                <c:pt idx="0">
                  <c:v>2017-18</c:v>
                </c:pt>
              </c:strCache>
            </c:strRef>
          </c:tx>
          <c:spPr>
            <a:solidFill>
              <a:schemeClr val="accent1">
                <a:tint val="58000"/>
              </a:schemeClr>
            </a:solidFill>
            <a:ln>
              <a:noFill/>
            </a:ln>
            <a:effectLst/>
          </c:spPr>
          <c:invertIfNegative val="0"/>
          <c:cat>
            <c:strRef>
              <c:f>'[4]Section 3.2'!$A$18:$A$28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3.2'!$M$18:$M$28</c:f>
              <c:numCache>
                <c:formatCode>General</c:formatCode>
                <c:ptCount val="11"/>
                <c:pt idx="0">
                  <c:v>5184</c:v>
                </c:pt>
                <c:pt idx="1">
                  <c:v>7918</c:v>
                </c:pt>
                <c:pt idx="2">
                  <c:v>10403</c:v>
                </c:pt>
                <c:pt idx="3">
                  <c:v>13691</c:v>
                </c:pt>
                <c:pt idx="4">
                  <c:v>15481</c:v>
                </c:pt>
                <c:pt idx="5">
                  <c:v>17480</c:v>
                </c:pt>
                <c:pt idx="6">
                  <c:v>18800</c:v>
                </c:pt>
                <c:pt idx="7">
                  <c:v>18651</c:v>
                </c:pt>
                <c:pt idx="8">
                  <c:v>19086</c:v>
                </c:pt>
                <c:pt idx="9">
                  <c:v>18714</c:v>
                </c:pt>
                <c:pt idx="10">
                  <c:v>16601</c:v>
                </c:pt>
              </c:numCache>
            </c:numRef>
          </c:val>
          <c:extLst>
            <c:ext xmlns:c16="http://schemas.microsoft.com/office/drawing/2014/chart" uri="{C3380CC4-5D6E-409C-BE32-E72D297353CC}">
              <c16:uniqueId val="{00000005-30ED-40D6-9A93-66624ECD50C0}"/>
            </c:ext>
          </c:extLst>
        </c:ser>
        <c:ser>
          <c:idx val="13"/>
          <c:order val="13"/>
          <c:tx>
            <c:strRef>
              <c:f>'[4]Section 3.2'!$O$17</c:f>
              <c:strCache>
                <c:ptCount val="1"/>
                <c:pt idx="0">
                  <c:v>2019-20</c:v>
                </c:pt>
              </c:strCache>
            </c:strRef>
          </c:tx>
          <c:spPr>
            <a:solidFill>
              <a:schemeClr val="accent1">
                <a:tint val="40000"/>
              </a:schemeClr>
            </a:solidFill>
            <a:ln>
              <a:noFill/>
            </a:ln>
            <a:effectLst/>
          </c:spPr>
          <c:invertIfNegative val="0"/>
          <c:cat>
            <c:strRef>
              <c:f>'[4]Section 3.2'!$A$18:$A$28</c:f>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f>'[4]Section 3.2'!$O$18:$O$28</c:f>
              <c:numCache>
                <c:formatCode>General</c:formatCode>
                <c:ptCount val="11"/>
                <c:pt idx="0">
                  <c:v>4415</c:v>
                </c:pt>
                <c:pt idx="1">
                  <c:v>7512</c:v>
                </c:pt>
                <c:pt idx="2">
                  <c:v>10542</c:v>
                </c:pt>
                <c:pt idx="3">
                  <c:v>14106</c:v>
                </c:pt>
                <c:pt idx="4">
                  <c:v>17002</c:v>
                </c:pt>
                <c:pt idx="5">
                  <c:v>18261</c:v>
                </c:pt>
                <c:pt idx="6">
                  <c:v>18859</c:v>
                </c:pt>
                <c:pt idx="7">
                  <c:v>20267</c:v>
                </c:pt>
                <c:pt idx="8">
                  <c:v>19715</c:v>
                </c:pt>
                <c:pt idx="9">
                  <c:v>21043</c:v>
                </c:pt>
                <c:pt idx="10">
                  <c:v>17790</c:v>
                </c:pt>
              </c:numCache>
            </c:numRef>
          </c:val>
          <c:extLst>
            <c:ext xmlns:c16="http://schemas.microsoft.com/office/drawing/2014/chart" uri="{C3380CC4-5D6E-409C-BE32-E72D297353CC}">
              <c16:uniqueId val="{00000006-30ED-40D6-9A93-66624ECD50C0}"/>
            </c:ext>
          </c:extLst>
        </c:ser>
        <c:dLbls>
          <c:showLegendKey val="0"/>
          <c:showVal val="0"/>
          <c:showCatName val="0"/>
          <c:showSerName val="0"/>
          <c:showPercent val="0"/>
          <c:showBubbleSize val="0"/>
        </c:dLbls>
        <c:gapWidth val="219"/>
        <c:overlap val="-27"/>
        <c:axId val="1478382832"/>
        <c:axId val="1478388656"/>
        <c:extLst>
          <c:ext xmlns:c15="http://schemas.microsoft.com/office/drawing/2012/chart" uri="{02D57815-91ED-43cb-92C2-25804820EDAC}">
            <c15:filteredBarSeries>
              <c15:ser>
                <c:idx val="0"/>
                <c:order val="0"/>
                <c:tx>
                  <c:strRef>
                    <c:extLst>
                      <c:ext uri="{02D57815-91ED-43cb-92C2-25804820EDAC}">
                        <c15:formulaRef>
                          <c15:sqref>'[4]Section 3.2'!$B$17</c15:sqref>
                        </c15:formulaRef>
                      </c:ext>
                    </c:extLst>
                    <c:strCache>
                      <c:ptCount val="1"/>
                      <c:pt idx="0">
                        <c:v>2006-07</c:v>
                      </c:pt>
                    </c:strCache>
                  </c:strRef>
                </c:tx>
                <c:spPr>
                  <a:solidFill>
                    <a:schemeClr val="accent1">
                      <a:shade val="39000"/>
                    </a:schemeClr>
                  </a:solidFill>
                  <a:ln>
                    <a:noFill/>
                  </a:ln>
                  <a:effectLst/>
                </c:spPr>
                <c:invertIfNegative val="0"/>
                <c:cat>
                  <c:strRef>
                    <c:extLst>
                      <c:ext uri="{02D57815-91ED-43cb-92C2-25804820EDAC}">
                        <c15:formulaRef>
                          <c15:sqref>'[4]Section 3.2'!$A$18:$A$28</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c:ext uri="{02D57815-91ED-43cb-92C2-25804820EDAC}">
                        <c15:formulaRef>
                          <c15:sqref>'[4]Section 3.2'!$B$18:$B$28</c15:sqref>
                        </c15:formulaRef>
                      </c:ext>
                    </c:extLst>
                    <c:numCache>
                      <c:formatCode>General</c:formatCode>
                      <c:ptCount val="11"/>
                      <c:pt idx="0">
                        <c:v>1843</c:v>
                      </c:pt>
                      <c:pt idx="1">
                        <c:v>3180</c:v>
                      </c:pt>
                      <c:pt idx="2">
                        <c:v>4336</c:v>
                      </c:pt>
                      <c:pt idx="3">
                        <c:v>5869</c:v>
                      </c:pt>
                      <c:pt idx="4">
                        <c:v>6974</c:v>
                      </c:pt>
                      <c:pt idx="5">
                        <c:v>7435</c:v>
                      </c:pt>
                      <c:pt idx="6">
                        <c:v>7953.5</c:v>
                      </c:pt>
                      <c:pt idx="7">
                        <c:v>8482</c:v>
                      </c:pt>
                      <c:pt idx="8">
                        <c:v>9395</c:v>
                      </c:pt>
                      <c:pt idx="9">
                        <c:v>8730</c:v>
                      </c:pt>
                      <c:pt idx="10">
                        <c:v>8468.5</c:v>
                      </c:pt>
                    </c:numCache>
                  </c:numRef>
                </c:val>
                <c:extLst>
                  <c:ext xmlns:c16="http://schemas.microsoft.com/office/drawing/2014/chart" uri="{C3380CC4-5D6E-409C-BE32-E72D297353CC}">
                    <c16:uniqueId val="{00000007-30ED-40D6-9A93-66624ECD50C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'[4]Section 3.2'!$D$17</c15:sqref>
                        </c15:formulaRef>
                      </c:ext>
                    </c:extLst>
                    <c:strCache>
                      <c:ptCount val="1"/>
                      <c:pt idx="0">
                        <c:v>2008-09</c:v>
                      </c:pt>
                    </c:strCache>
                  </c:strRef>
                </c:tx>
                <c:spPr>
                  <a:solidFill>
                    <a:schemeClr val="accent1">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3.2'!$A$18:$A$28</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3.2'!$D$18:$D$28</c15:sqref>
                        </c15:formulaRef>
                      </c:ext>
                    </c:extLst>
                    <c:numCache>
                      <c:formatCode>General</c:formatCode>
                      <c:ptCount val="11"/>
                      <c:pt idx="0">
                        <c:v>2386</c:v>
                      </c:pt>
                      <c:pt idx="1">
                        <c:v>3891</c:v>
                      </c:pt>
                      <c:pt idx="2">
                        <c:v>5438</c:v>
                      </c:pt>
                      <c:pt idx="3">
                        <c:v>7518</c:v>
                      </c:pt>
                      <c:pt idx="4">
                        <c:v>8594</c:v>
                      </c:pt>
                      <c:pt idx="5">
                        <c:v>9321</c:v>
                      </c:pt>
                      <c:pt idx="6">
                        <c:v>10004</c:v>
                      </c:pt>
                      <c:pt idx="7">
                        <c:v>10560</c:v>
                      </c:pt>
                      <c:pt idx="8">
                        <c:v>11113</c:v>
                      </c:pt>
                      <c:pt idx="9">
                        <c:v>11759</c:v>
                      </c:pt>
                      <c:pt idx="10">
                        <c:v>10375</c:v>
                      </c:pt>
                    </c:numCache>
                  </c:numRef>
                </c:val>
                <c:extLst xmlns:c15="http://schemas.microsoft.com/office/drawing/2012/chart">
                  <c:ext xmlns:c16="http://schemas.microsoft.com/office/drawing/2014/chart" uri="{C3380CC4-5D6E-409C-BE32-E72D297353CC}">
                    <c16:uniqueId val="{00000008-30ED-40D6-9A93-66624ECD50C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'[4]Section 3.2'!$F$17</c15:sqref>
                        </c15:formulaRef>
                      </c:ext>
                    </c:extLst>
                    <c:strCache>
                      <c:ptCount val="1"/>
                      <c:pt idx="0">
                        <c:v>2010-11</c:v>
                      </c:pt>
                    </c:strCache>
                  </c:strRef>
                </c:tx>
                <c:spPr>
                  <a:solidFill>
                    <a:schemeClr val="accent1">
                      <a:shade val="76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3.2'!$A$18:$A$28</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3.2'!$F$18:$F$28</c15:sqref>
                        </c15:formulaRef>
                      </c:ext>
                    </c:extLst>
                    <c:numCache>
                      <c:formatCode>General</c:formatCode>
                      <c:ptCount val="11"/>
                      <c:pt idx="0">
                        <c:v>2815</c:v>
                      </c:pt>
                      <c:pt idx="1">
                        <c:v>4621</c:v>
                      </c:pt>
                      <c:pt idx="2">
                        <c:v>6436</c:v>
                      </c:pt>
                      <c:pt idx="3">
                        <c:v>8136</c:v>
                      </c:pt>
                      <c:pt idx="4">
                        <c:v>9978</c:v>
                      </c:pt>
                      <c:pt idx="5">
                        <c:v>10924</c:v>
                      </c:pt>
                      <c:pt idx="6">
                        <c:v>11237</c:v>
                      </c:pt>
                      <c:pt idx="7">
                        <c:v>11934</c:v>
                      </c:pt>
                      <c:pt idx="8">
                        <c:v>12237</c:v>
                      </c:pt>
                      <c:pt idx="9">
                        <c:v>12127</c:v>
                      </c:pt>
                      <c:pt idx="10">
                        <c:v>10248</c:v>
                      </c:pt>
                    </c:numCache>
                  </c:numRef>
                </c:val>
                <c:extLst xmlns:c15="http://schemas.microsoft.com/office/drawing/2012/chart">
                  <c:ext xmlns:c16="http://schemas.microsoft.com/office/drawing/2014/chart" uri="{C3380CC4-5D6E-409C-BE32-E72D297353CC}">
                    <c16:uniqueId val="{00000009-30ED-40D6-9A93-66624ECD50C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'[4]Section 3.2'!$H$17</c15:sqref>
                        </c15:formulaRef>
                      </c:ext>
                    </c:extLst>
                    <c:strCache>
                      <c:ptCount val="1"/>
                      <c:pt idx="0">
                        <c:v>2012-13</c:v>
                      </c:pt>
                    </c:strCache>
                  </c:strRef>
                </c:tx>
                <c:spPr>
                  <a:solidFill>
                    <a:schemeClr val="accent1">
                      <a:shade val="95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3.2'!$A$18:$A$28</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3.2'!$H$18:$H$28</c15:sqref>
                        </c15:formulaRef>
                      </c:ext>
                    </c:extLst>
                    <c:numCache>
                      <c:formatCode>General</c:formatCode>
                      <c:ptCount val="11"/>
                      <c:pt idx="0">
                        <c:v>3213</c:v>
                      </c:pt>
                      <c:pt idx="1">
                        <c:v>5189</c:v>
                      </c:pt>
                      <c:pt idx="2">
                        <c:v>7213</c:v>
                      </c:pt>
                      <c:pt idx="3">
                        <c:v>9541</c:v>
                      </c:pt>
                      <c:pt idx="4">
                        <c:v>10616</c:v>
                      </c:pt>
                      <c:pt idx="5">
                        <c:v>11708</c:v>
                      </c:pt>
                      <c:pt idx="6">
                        <c:v>12329</c:v>
                      </c:pt>
                      <c:pt idx="7">
                        <c:v>12347.5</c:v>
                      </c:pt>
                      <c:pt idx="8">
                        <c:v>12889</c:v>
                      </c:pt>
                      <c:pt idx="9">
                        <c:v>12540</c:v>
                      </c:pt>
                      <c:pt idx="10">
                        <c:v>11793.5</c:v>
                      </c:pt>
                    </c:numCache>
                  </c:numRef>
                </c:val>
                <c:extLst xmlns:c15="http://schemas.microsoft.com/office/drawing/2012/chart">
                  <c:ext xmlns:c16="http://schemas.microsoft.com/office/drawing/2014/chart" uri="{C3380CC4-5D6E-409C-BE32-E72D297353CC}">
                    <c16:uniqueId val="{0000000A-30ED-40D6-9A93-66624ECD50C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'[4]Section 3.2'!$J$17</c15:sqref>
                        </c15:formulaRef>
                      </c:ext>
                    </c:extLst>
                    <c:strCache>
                      <c:ptCount val="1"/>
                      <c:pt idx="0">
                        <c:v>2014-15</c:v>
                      </c:pt>
                    </c:strCache>
                  </c:strRef>
                </c:tx>
                <c:spPr>
                  <a:solidFill>
                    <a:schemeClr val="accent1">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3.2'!$A$18:$A$28</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3.2'!$J$18:$J$28</c15:sqref>
                        </c15:formulaRef>
                      </c:ext>
                    </c:extLst>
                    <c:numCache>
                      <c:formatCode>General</c:formatCode>
                      <c:ptCount val="11"/>
                      <c:pt idx="0">
                        <c:v>3830</c:v>
                      </c:pt>
                      <c:pt idx="1">
                        <c:v>6152</c:v>
                      </c:pt>
                      <c:pt idx="2">
                        <c:v>8647</c:v>
                      </c:pt>
                      <c:pt idx="3">
                        <c:v>10687</c:v>
                      </c:pt>
                      <c:pt idx="4">
                        <c:v>12373.1</c:v>
                      </c:pt>
                      <c:pt idx="5">
                        <c:v>13480</c:v>
                      </c:pt>
                      <c:pt idx="6">
                        <c:v>14160</c:v>
                      </c:pt>
                      <c:pt idx="7">
                        <c:v>13908</c:v>
                      </c:pt>
                      <c:pt idx="8">
                        <c:v>14837</c:v>
                      </c:pt>
                      <c:pt idx="9">
                        <c:v>14938</c:v>
                      </c:pt>
                      <c:pt idx="10">
                        <c:v>13201</c:v>
                      </c:pt>
                    </c:numCache>
                  </c:numRef>
                </c:val>
                <c:extLst xmlns:c15="http://schemas.microsoft.com/office/drawing/2012/chart">
                  <c:ext xmlns:c16="http://schemas.microsoft.com/office/drawing/2014/chart" uri="{C3380CC4-5D6E-409C-BE32-E72D297353CC}">
                    <c16:uniqueId val="{0000000B-30ED-40D6-9A93-66624ECD50C0}"/>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'[4]Section 3.2'!$L$17</c15:sqref>
                        </c15:formulaRef>
                      </c:ext>
                    </c:extLst>
                    <c:strCache>
                      <c:ptCount val="1"/>
                      <c:pt idx="0">
                        <c:v>2016-17</c:v>
                      </c:pt>
                    </c:strCache>
                  </c:strRef>
                </c:tx>
                <c:spPr>
                  <a:solidFill>
                    <a:schemeClr val="accent1">
                      <a:tint val="68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3.2'!$A$18:$A$28</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3.2'!$L$18:$L$28</c15:sqref>
                        </c15:formulaRef>
                      </c:ext>
                    </c:extLst>
                    <c:numCache>
                      <c:formatCode>General</c:formatCode>
                      <c:ptCount val="11"/>
                      <c:pt idx="0">
                        <c:v>5236</c:v>
                      </c:pt>
                      <c:pt idx="1">
                        <c:v>7617</c:v>
                      </c:pt>
                      <c:pt idx="2">
                        <c:v>10282</c:v>
                      </c:pt>
                      <c:pt idx="3">
                        <c:v>12759</c:v>
                      </c:pt>
                      <c:pt idx="4">
                        <c:v>15583</c:v>
                      </c:pt>
                      <c:pt idx="5">
                        <c:v>16329</c:v>
                      </c:pt>
                      <c:pt idx="6">
                        <c:v>17481</c:v>
                      </c:pt>
                      <c:pt idx="7">
                        <c:v>17943</c:v>
                      </c:pt>
                      <c:pt idx="8">
                        <c:v>17254</c:v>
                      </c:pt>
                      <c:pt idx="9">
                        <c:v>17476</c:v>
                      </c:pt>
                      <c:pt idx="10">
                        <c:v>17018</c:v>
                      </c:pt>
                    </c:numCache>
                  </c:numRef>
                </c:val>
                <c:extLst xmlns:c15="http://schemas.microsoft.com/office/drawing/2012/chart">
                  <c:ext xmlns:c16="http://schemas.microsoft.com/office/drawing/2014/chart" uri="{C3380CC4-5D6E-409C-BE32-E72D297353CC}">
                    <c16:uniqueId val="{0000000C-30ED-40D6-9A93-66624ECD50C0}"/>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'[4]Section 3.2'!$N$17</c15:sqref>
                        </c15:formulaRef>
                      </c:ext>
                    </c:extLst>
                    <c:strCache>
                      <c:ptCount val="1"/>
                      <c:pt idx="0">
                        <c:v>2018-19</c:v>
                      </c:pt>
                    </c:strCache>
                  </c:strRef>
                </c:tx>
                <c:spPr>
                  <a:solidFill>
                    <a:schemeClr val="accent1">
                      <a:tint val="49000"/>
                    </a:schemeClr>
                  </a:solidFill>
                  <a:ln>
                    <a:noFill/>
                  </a:ln>
                  <a:effectLst/>
                </c:spPr>
                <c:invertIfNegative val="0"/>
                <c:cat>
                  <c:strRef>
                    <c:extLst xmlns:c15="http://schemas.microsoft.com/office/drawing/2012/chart">
                      <c:ext xmlns:c15="http://schemas.microsoft.com/office/drawing/2012/chart" uri="{02D57815-91ED-43cb-92C2-25804820EDAC}">
                        <c15:formulaRef>
                          <c15:sqref>'[4]Section 3.2'!$A$18:$A$28</c15:sqref>
                        </c15:formulaRef>
                      </c:ext>
                    </c:extLst>
                    <c:strCache>
                      <c:ptCount val="11"/>
                      <c:pt idx="0">
                        <c:v>&lt;20yrs</c:v>
                      </c:pt>
                      <c:pt idx="1">
                        <c:v>20-24yrs</c:v>
                      </c:pt>
                      <c:pt idx="2">
                        <c:v>25-29yrs</c:v>
                      </c:pt>
                      <c:pt idx="3">
                        <c:v>30-34yrs</c:v>
                      </c:pt>
                      <c:pt idx="4">
                        <c:v>35-39yrs</c:v>
                      </c:pt>
                      <c:pt idx="5">
                        <c:v>40-44yrs</c:v>
                      </c:pt>
                      <c:pt idx="6">
                        <c:v>45-49yrs</c:v>
                      </c:pt>
                      <c:pt idx="7">
                        <c:v>50-54yrs</c:v>
                      </c:pt>
                      <c:pt idx="8">
                        <c:v>55-59yrs</c:v>
                      </c:pt>
                      <c:pt idx="9">
                        <c:v>60-64yrs</c:v>
                      </c:pt>
                      <c:pt idx="10">
                        <c:v>65yrs+</c:v>
                      </c:pt>
                    </c:strCache>
                  </c:strRef>
                </c:cat>
                <c:val>
                  <c:numRef>
                    <c:extLst xmlns:c15="http://schemas.microsoft.com/office/drawing/2012/chart">
                      <c:ext xmlns:c15="http://schemas.microsoft.com/office/drawing/2012/chart" uri="{02D57815-91ED-43cb-92C2-25804820EDAC}">
                        <c15:formulaRef>
                          <c15:sqref>'[4]Section 3.2'!$N$18:$N$28</c15:sqref>
                        </c15:formulaRef>
                      </c:ext>
                    </c:extLst>
                    <c:numCache>
                      <c:formatCode>General</c:formatCode>
                      <c:ptCount val="11"/>
                      <c:pt idx="0">
                        <c:v>5058</c:v>
                      </c:pt>
                      <c:pt idx="1">
                        <c:v>7365</c:v>
                      </c:pt>
                      <c:pt idx="2">
                        <c:v>10744</c:v>
                      </c:pt>
                      <c:pt idx="3">
                        <c:v>13960</c:v>
                      </c:pt>
                      <c:pt idx="4">
                        <c:v>16108</c:v>
                      </c:pt>
                      <c:pt idx="5">
                        <c:v>18411</c:v>
                      </c:pt>
                      <c:pt idx="6">
                        <c:v>19264</c:v>
                      </c:pt>
                      <c:pt idx="7">
                        <c:v>19900</c:v>
                      </c:pt>
                      <c:pt idx="8">
                        <c:v>19342</c:v>
                      </c:pt>
                      <c:pt idx="9">
                        <c:v>19483</c:v>
                      </c:pt>
                      <c:pt idx="10">
                        <c:v>18482</c:v>
                      </c:pt>
                    </c:numCache>
                  </c:numRef>
                </c:val>
                <c:extLst xmlns:c15="http://schemas.microsoft.com/office/drawing/2012/chart">
                  <c:ext xmlns:c16="http://schemas.microsoft.com/office/drawing/2014/chart" uri="{C3380CC4-5D6E-409C-BE32-E72D297353CC}">
                    <c16:uniqueId val="{0000000D-30ED-40D6-9A93-66624ECD50C0}"/>
                  </c:ext>
                </c:extLst>
              </c15:ser>
            </c15:filteredBarSeries>
          </c:ext>
        </c:extLst>
      </c:barChart>
      <c:catAx>
        <c:axId val="14783828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8388656"/>
        <c:crosses val="autoZero"/>
        <c:auto val="1"/>
        <c:lblAlgn val="ctr"/>
        <c:lblOffset val="100"/>
        <c:noMultiLvlLbl val="0"/>
      </c:catAx>
      <c:valAx>
        <c:axId val="1478388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Median compensation paid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838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2.png"/><Relationship Id="rId1" Type="http://schemas.openxmlformats.org/officeDocument/2006/relationships/customXml" Target="../ink/ink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31936</xdr:rowOff>
    </xdr:from>
    <xdr:to>
      <xdr:col>17</xdr:col>
      <xdr:colOff>425824</xdr:colOff>
      <xdr:row>53</xdr:row>
      <xdr:rowOff>171823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65231" y="338230"/>
          <a:ext cx="10456769" cy="9590181"/>
        </a:xfrm>
        <a:prstGeom prst="rect">
          <a:avLst/>
        </a:prstGeom>
        <a:solidFill>
          <a:schemeClr val="lt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r>
            <a:rPr lang="en-AU" sz="2000" b="1" i="0" u="none" strike="noStrike">
              <a:solidFill>
                <a:srgbClr val="C00000"/>
              </a:solidFill>
              <a:effectLst/>
              <a:latin typeface="Arial" panose="020B0604020202020204" pitchFamily="34" charset="0"/>
              <a:ea typeface="+mn-ea"/>
              <a:cs typeface="Arial" panose="020B0604020202020204" pitchFamily="34" charset="0"/>
            </a:rPr>
            <a:t>Introduction</a:t>
          </a:r>
          <a:r>
            <a:rPr lang="en-AU"/>
            <a:t> </a:t>
          </a:r>
          <a:endParaRPr lang="en-AU" sz="1100"/>
        </a:p>
        <a:p>
          <a:r>
            <a:rPr lang="en-AU" sz="1100">
              <a:solidFill>
                <a:schemeClr val="dk1"/>
              </a:solidFill>
              <a:effectLst/>
              <a:latin typeface="+mn-lt"/>
              <a:ea typeface="+mn-ea"/>
              <a:cs typeface="+mn-cs"/>
            </a:rPr>
            <a:t>The statistics in this report show accepted serious workers’ compensation claims that workers lodged between 2000–01 and 2020-21. The statistics are an indicator of Australia’s work health and safety performance over the 20–year period. However, the data do not cover all work–related injuries and diseases that occurred during this period.  Not all workers in Australia are eligible, or will necessarily always make a claim, for workers’ compensation. In addition, changes in workers’ eligibility for compensation over time and between jurisdictions also affect the data. Please see the </a:t>
          </a:r>
          <a:r>
            <a:rPr lang="en-AU" sz="1100" u="sng">
              <a:solidFill>
                <a:srgbClr val="1F497D"/>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explanatory notes</a:t>
          </a:r>
          <a:r>
            <a:rPr lang="en-AU" sz="1100" u="sng">
              <a:solidFill>
                <a:srgbClr val="1F497D"/>
              </a:solidFill>
              <a:effectLst/>
              <a:latin typeface="+mn-lt"/>
              <a:ea typeface="+mn-ea"/>
              <a:cs typeface="+mn-cs"/>
            </a:rPr>
            <a:t> </a:t>
          </a:r>
          <a:r>
            <a:rPr lang="en-AU" sz="1100" u="none">
              <a:solidFill>
                <a:schemeClr val="dk1"/>
              </a:solidFill>
              <a:effectLst/>
              <a:latin typeface="+mn-lt"/>
              <a:ea typeface="+mn-ea"/>
              <a:cs typeface="+mn-cs"/>
            </a:rPr>
            <a:t>(see link below) </a:t>
          </a:r>
          <a:r>
            <a:rPr lang="en-AU" sz="1100">
              <a:solidFill>
                <a:schemeClr val="dk1"/>
              </a:solidFill>
              <a:effectLst/>
              <a:latin typeface="+mn-lt"/>
              <a:ea typeface="+mn-ea"/>
              <a:cs typeface="+mn-cs"/>
            </a:rPr>
            <a:t>for further information. The statistics are presented by:</a:t>
          </a:r>
        </a:p>
        <a:p>
          <a:pPr marL="171450" indent="-171450" algn="l">
            <a:buFont typeface="Arial" panose="020B0604020202020204" pitchFamily="34" charset="0"/>
            <a:buChar char="•"/>
          </a:pPr>
          <a:r>
            <a:rPr lang="en-AU" sz="1100"/>
            <a:t>gender</a:t>
          </a:r>
        </a:p>
        <a:p>
          <a:pPr marL="171450" indent="-171450" algn="l">
            <a:buFont typeface="Arial" panose="020B0604020202020204" pitchFamily="34" charset="0"/>
            <a:buChar char="•"/>
          </a:pPr>
          <a:r>
            <a:rPr lang="en-AU" sz="1100"/>
            <a:t>age group</a:t>
          </a:r>
        </a:p>
        <a:p>
          <a:pPr marL="171450" indent="-171450" algn="l">
            <a:buFont typeface="Arial" panose="020B0604020202020204" pitchFamily="34" charset="0"/>
            <a:buChar char="•"/>
          </a:pPr>
          <a:r>
            <a:rPr lang="en-AU" sz="1100"/>
            <a:t>industry</a:t>
          </a:r>
        </a:p>
        <a:p>
          <a:pPr marL="171450" indent="-171450" algn="l">
            <a:buFont typeface="Arial" panose="020B0604020202020204" pitchFamily="34" charset="0"/>
            <a:buChar char="•"/>
          </a:pPr>
          <a:r>
            <a:rPr lang="en-AU" sz="1100"/>
            <a:t>occupation</a:t>
          </a:r>
        </a:p>
        <a:p>
          <a:pPr marL="171450" indent="-171450" algn="l">
            <a:buFont typeface="Arial" panose="020B0604020202020204" pitchFamily="34" charset="0"/>
            <a:buChar char="•"/>
          </a:pPr>
          <a:r>
            <a:rPr lang="en-AU" sz="1100"/>
            <a:t>mechanism</a:t>
          </a:r>
        </a:p>
        <a:p>
          <a:pPr marL="171450" indent="-171450" algn="l">
            <a:buFont typeface="Arial" panose="020B0604020202020204" pitchFamily="34" charset="0"/>
            <a:buChar char="•"/>
          </a:pPr>
          <a:r>
            <a:rPr lang="en-AU" sz="1100"/>
            <a:t>nature of injury or disease</a:t>
          </a:r>
        </a:p>
        <a:p>
          <a:pPr marL="171450" indent="-171450" algn="l">
            <a:buFont typeface="Arial" panose="020B0604020202020204" pitchFamily="34" charset="0"/>
            <a:buChar char="•"/>
          </a:pPr>
          <a:r>
            <a:rPr lang="en-AU" sz="1100"/>
            <a:t>breakdown agency of injury or disease</a:t>
          </a:r>
        </a:p>
        <a:p>
          <a:pPr marL="171450" indent="-171450" algn="l">
            <a:buFont typeface="Arial" panose="020B0604020202020204" pitchFamily="34" charset="0"/>
            <a:buChar char="•"/>
          </a:pPr>
          <a:r>
            <a:rPr lang="en-AU" sz="1100"/>
            <a:t>mechanism of injury or disease and breakdown agency, and</a:t>
          </a:r>
        </a:p>
        <a:p>
          <a:pPr marL="171450" indent="-171450" algn="l">
            <a:buFont typeface="Arial" panose="020B0604020202020204" pitchFamily="34" charset="0"/>
            <a:buChar char="•"/>
          </a:pPr>
          <a:r>
            <a:rPr lang="en-AU" sz="1100"/>
            <a:t>mechanism of injury or disease and bodily location of injury</a:t>
          </a:r>
          <a:r>
            <a:rPr lang="en-AU" sz="1100" baseline="0"/>
            <a:t> or disease.</a:t>
          </a:r>
        </a:p>
        <a:p>
          <a:pPr marL="0" indent="0" algn="l">
            <a:buFontTx/>
            <a:buNone/>
          </a:pPr>
          <a:endParaRPr lang="en-AU" sz="1100" baseline="0"/>
        </a:p>
        <a:p>
          <a:r>
            <a:rPr lang="en-AU" sz="1100">
              <a:solidFill>
                <a:schemeClr val="dk1"/>
              </a:solidFill>
              <a:effectLst/>
              <a:latin typeface="+mn-lt"/>
              <a:ea typeface="+mn-ea"/>
              <a:cs typeface="+mn-cs"/>
            </a:rPr>
            <a:t>Jurisdictions supplied the data used in this report for the 2020-21 financial year with updates back to 2015-16. The data presented may differ from jurisdictional annual reports. This is due to the use of different definitions and the application of adjustment factors to aid in the comparability of data. Additional information on the data can be found in the </a:t>
          </a:r>
          <a:r>
            <a:rPr lang="en-AU" sz="1100" u="sng">
              <a:solidFill>
                <a:srgbClr val="1F497D"/>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explanatory notes</a:t>
          </a:r>
          <a:r>
            <a:rPr lang="en-AU" sz="1100" u="sng">
              <a:solidFill>
                <a:srgbClr val="1F497D"/>
              </a:solidFill>
              <a:effectLst/>
              <a:latin typeface="+mn-lt"/>
              <a:ea typeface="+mn-ea"/>
              <a:cs typeface="+mn-cs"/>
            </a:rPr>
            <a:t> </a:t>
          </a:r>
          <a:r>
            <a:rPr lang="en-AU" sz="1100" u="sng">
              <a:solidFill>
                <a:schemeClr val="dk1"/>
              </a:solidFill>
              <a:effectLst/>
              <a:latin typeface="+mn-lt"/>
              <a:ea typeface="+mn-ea"/>
              <a:cs typeface="+mn-cs"/>
            </a:rPr>
            <a:t>(see link below)</a:t>
          </a:r>
          <a:r>
            <a:rPr lang="en-AU" sz="1100">
              <a:solidFill>
                <a:schemeClr val="dk1"/>
              </a:solidFill>
              <a:effectLst/>
              <a:latin typeface="+mn-lt"/>
              <a:ea typeface="+mn-ea"/>
              <a:cs typeface="+mn-cs"/>
            </a:rPr>
            <a:t>. </a:t>
          </a:r>
        </a:p>
        <a:p>
          <a:pPr marL="0" indent="0">
            <a:buFontTx/>
            <a:buNone/>
          </a:pPr>
          <a:endParaRPr lang="en-AU" sz="1600" b="1" baseline="0">
            <a:solidFill>
              <a:srgbClr val="C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This report differs from previous Australia’s Workers’ Compensation Statistics reports, which rounded serious claims to the nearest five. This report no longer performs this rounding. This report suppresses serious claim numbers fewer than five.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Consider the broader context of the COVID-19 pandemic when interpreting these statistics. The </a:t>
          </a:r>
          <a:r>
            <a:rPr lang="en-AU" sz="1100" u="sng">
              <a:solidFill>
                <a:srgbClr val="1F497D"/>
              </a:solidFill>
              <a:effectLst/>
              <a:latin typeface="+mn-lt"/>
              <a:ea typeface="+mn-ea"/>
              <a:cs typeface="+mn-cs"/>
            </a:rPr>
            <a:t>COVID-19 and Work Health and Safety Statistics</a:t>
          </a:r>
          <a:r>
            <a:rPr lang="en-AU" sz="1100">
              <a:solidFill>
                <a:srgbClr val="1F497D"/>
              </a:solidFill>
              <a:effectLst/>
              <a:latin typeface="+mn-lt"/>
              <a:ea typeface="+mn-ea"/>
              <a:cs typeface="+mn-cs"/>
            </a:rPr>
            <a:t> </a:t>
          </a:r>
          <a:r>
            <a:rPr lang="en-AU" sz="1100">
              <a:solidFill>
                <a:schemeClr val="dk1"/>
              </a:solidFill>
              <a:effectLst/>
              <a:latin typeface="+mn-lt"/>
              <a:ea typeface="+mn-ea"/>
              <a:cs typeface="+mn-cs"/>
            </a:rPr>
            <a:t>(see link below) report explores the potential impact of the COVID-19 pandemic on this data. In addition, this report now uses a percentage change rather than a percentage difference calculation. Percentage change columns may therefore differ from previous reports.</a:t>
          </a:r>
        </a:p>
        <a:p>
          <a:pPr marL="0" indent="0">
            <a:buFontTx/>
            <a:buNone/>
          </a:pPr>
          <a:endParaRPr lang="en-AU" sz="1100" baseline="0"/>
        </a:p>
        <a:p>
          <a:pPr marL="0" indent="0">
            <a:buFontTx/>
            <a:buNone/>
          </a:pPr>
          <a:r>
            <a:rPr lang="en-AU" sz="1400" b="1" baseline="0">
              <a:solidFill>
                <a:srgbClr val="C00000"/>
              </a:solidFill>
              <a:latin typeface="Arial" panose="020B0604020202020204" pitchFamily="34" charset="0"/>
              <a:ea typeface="+mn-ea"/>
              <a:cs typeface="Arial" panose="020B0604020202020204" pitchFamily="34" charset="0"/>
            </a:rPr>
            <a:t>Definition of a serious claim</a:t>
          </a:r>
        </a:p>
        <a:p>
          <a:r>
            <a:rPr lang="en-AU" sz="1100">
              <a:solidFill>
                <a:schemeClr val="dk1"/>
              </a:solidFill>
              <a:effectLst/>
              <a:latin typeface="+mn-lt"/>
              <a:ea typeface="+mn-ea"/>
              <a:cs typeface="+mn-cs"/>
            </a:rPr>
            <a:t>This report presents statistics in the form of ‘serious claims’. A serious claim is an accepted workers’ compensation claim for an incapacity that resulted in a total absence from work of one working week or more. The report includes claims by workers in receipt of common-law payments. The report excludes claims arising from a journey to or from work or during a recess period as they are not compensable in some jurisdictions.</a:t>
          </a:r>
        </a:p>
        <a:p>
          <a:pPr marL="0" indent="0">
            <a:buFontTx/>
            <a:buNone/>
          </a:pPr>
          <a:endParaRPr lang="en-AU" sz="1100" baseline="0"/>
        </a:p>
        <a:p>
          <a:r>
            <a:rPr lang="en-AU" sz="1100">
              <a:solidFill>
                <a:schemeClr val="dk1"/>
              </a:solidFill>
              <a:effectLst/>
              <a:latin typeface="+mn-lt"/>
              <a:ea typeface="+mn-ea"/>
              <a:cs typeface="+mn-cs"/>
            </a:rPr>
            <a:t>Serious claims exclude compensated fatalities. Safe Work Australia produces other resources that provide information on work–related fatalities in Australia. The most up-to-date statistics are available on the </a:t>
          </a:r>
          <a:r>
            <a:rPr lang="en-AU" sz="1100" u="sng">
              <a:solidFill>
                <a:srgbClr val="1F497D"/>
              </a:solidFill>
              <a:effectLst/>
              <a:latin typeface="+mn-lt"/>
              <a:ea typeface="+mn-ea"/>
              <a:cs typeface="+mn-cs"/>
            </a:rPr>
            <a:t>Preliminary work-related fatalities </a:t>
          </a:r>
          <a:r>
            <a:rPr lang="en-AU" sz="1100" u="sng">
              <a:solidFill>
                <a:schemeClr val="dk1"/>
              </a:solidFill>
              <a:effectLst/>
              <a:latin typeface="+mn-lt"/>
              <a:ea typeface="+mn-ea"/>
              <a:cs typeface="+mn-cs"/>
            </a:rPr>
            <a:t>(see link below) </a:t>
          </a:r>
          <a:r>
            <a:rPr lang="en-AU" sz="1100" u="none">
              <a:solidFill>
                <a:schemeClr val="dk1"/>
              </a:solidFill>
              <a:effectLst/>
              <a:latin typeface="+mn-lt"/>
              <a:ea typeface="+mn-ea"/>
              <a:cs typeface="+mn-cs"/>
            </a:rPr>
            <a:t>page.</a:t>
          </a:r>
          <a:r>
            <a:rPr lang="en-AU" sz="1100" u="none" baseline="0">
              <a:solidFill>
                <a:schemeClr val="dk1"/>
              </a:solidFill>
              <a:effectLst/>
              <a:latin typeface="+mn-lt"/>
              <a:ea typeface="+mn-ea"/>
              <a:cs typeface="+mn-cs"/>
            </a:rPr>
            <a:t> </a:t>
          </a:r>
          <a:r>
            <a:rPr lang="en-AU" sz="1100">
              <a:solidFill>
                <a:schemeClr val="dk1"/>
              </a:solidFill>
              <a:effectLst/>
              <a:latin typeface="+mn-lt"/>
              <a:ea typeface="+mn-ea"/>
              <a:cs typeface="+mn-cs"/>
            </a:rPr>
            <a:t> Comprehensive information on work–related injury fatalities is available in the </a:t>
          </a:r>
          <a:r>
            <a:rPr lang="en-AU" sz="1100" u="sng">
              <a:solidFill>
                <a:schemeClr val="tx2"/>
              </a:solidFill>
              <a:effectLst/>
              <a:latin typeface="+mn-lt"/>
              <a:ea typeface="+mn-ea"/>
              <a:cs typeface="+mn-cs"/>
            </a:rPr>
            <a:t>Work-related traumatic injury fatalities database</a:t>
          </a:r>
          <a:r>
            <a:rPr lang="en-AU" sz="1100" u="sng">
              <a:solidFill>
                <a:schemeClr val="dk1"/>
              </a:solidFill>
              <a:effectLst/>
              <a:latin typeface="+mn-lt"/>
              <a:ea typeface="+mn-ea"/>
              <a:cs typeface="+mn-cs"/>
            </a:rPr>
            <a:t> (see link</a:t>
          </a:r>
          <a:r>
            <a:rPr lang="en-AU" sz="1100" u="sng" baseline="0">
              <a:solidFill>
                <a:schemeClr val="dk1"/>
              </a:solidFill>
              <a:effectLst/>
              <a:latin typeface="+mn-lt"/>
              <a:ea typeface="+mn-ea"/>
              <a:cs typeface="+mn-cs"/>
            </a:rPr>
            <a:t> below)</a:t>
          </a:r>
          <a:r>
            <a:rPr lang="en-AU" sz="1100">
              <a:solidFill>
                <a:schemeClr val="dk1"/>
              </a:solidFill>
              <a:effectLst/>
              <a:latin typeface="+mn-lt"/>
              <a:ea typeface="+mn-ea"/>
              <a:cs typeface="+mn-cs"/>
            </a:rPr>
            <a:t>. The reports are based on information from workers’ compensation data, coronial information, notifiable fatalities, and the media.</a:t>
          </a:r>
        </a:p>
        <a:p>
          <a:pPr marL="0" indent="0">
            <a:buFontTx/>
            <a:buNone/>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400" b="1" baseline="0">
              <a:solidFill>
                <a:srgbClr val="C00000"/>
              </a:solidFill>
              <a:effectLst/>
              <a:latin typeface="Arial" panose="020B0604020202020204" pitchFamily="34" charset="0"/>
              <a:ea typeface="+mn-ea"/>
              <a:cs typeface="Arial" panose="020B0604020202020204" pitchFamily="34" charset="0"/>
            </a:rPr>
            <a:t>Frequency and incidence rates</a:t>
          </a:r>
        </a:p>
        <a:p>
          <a:r>
            <a:rPr lang="en-AU" sz="1100">
              <a:solidFill>
                <a:schemeClr val="dk1"/>
              </a:solidFill>
              <a:effectLst/>
              <a:latin typeface="+mn-lt"/>
              <a:ea typeface="+mn-ea"/>
              <a:cs typeface="+mn-cs"/>
            </a:rPr>
            <a:t>There are two types of rates in this publication:</a:t>
          </a:r>
        </a:p>
        <a:p>
          <a:pPr marL="171450" lvl="0" indent="-171450" algn="l">
            <a:buFont typeface="Arial" panose="020B0604020202020204" pitchFamily="34" charset="0"/>
            <a:buChar char="•"/>
          </a:pPr>
          <a:r>
            <a:rPr lang="en-AU" sz="1100">
              <a:solidFill>
                <a:schemeClr val="dk1"/>
              </a:solidFill>
              <a:latin typeface="+mn-lt"/>
              <a:ea typeface="+mn-ea"/>
              <a:cs typeface="+mn-cs"/>
            </a:rPr>
            <a:t>Frequency rates are the number of serious claims per million hours worked, and</a:t>
          </a:r>
        </a:p>
        <a:p>
          <a:pPr marL="171450" lvl="0" indent="-171450" algn="l">
            <a:buFont typeface="Arial" panose="020B0604020202020204" pitchFamily="34" charset="0"/>
            <a:buChar char="•"/>
          </a:pPr>
          <a:r>
            <a:rPr lang="en-AU" sz="1100">
              <a:solidFill>
                <a:schemeClr val="dk1"/>
              </a:solidFill>
              <a:latin typeface="+mn-lt"/>
              <a:ea typeface="+mn-ea"/>
              <a:cs typeface="+mn-cs"/>
            </a:rPr>
            <a:t>Incidence rates are the number of serious claims per thousand employees.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Compared with an incidence rate, a frequency rate is a more precise and accurate measure of work health and safety because it reflects the number of injuries and diseases per hour worked. It is important to account for the number of hours worked because there are significant differences in the number of hours worked by different groups of employees and employees at different points in time. The differences in the number of hours worked mean that employees exposure to work-related risks vary considerably. A frequency rate accounts for these differences and allows accurate comparisons to be made of different groups of employees and employees at different points in time.</a:t>
          </a:r>
          <a:endParaRPr lang="en-AU" sz="1400">
            <a:solidFill>
              <a:srgbClr val="C00000"/>
            </a:solidFill>
            <a:effectLst/>
            <a:latin typeface="Arial" panose="020B0604020202020204" pitchFamily="34" charset="0"/>
            <a:cs typeface="Arial" panose="020B0604020202020204" pitchFamily="34" charset="0"/>
          </a:endParaRPr>
        </a:p>
        <a:p>
          <a:pPr marL="0" indent="0">
            <a:buFontTx/>
            <a:buNone/>
          </a:pPr>
          <a:endParaRPr lang="en-AU" sz="1100" baseline="0"/>
        </a:p>
        <a:p>
          <a:r>
            <a:rPr lang="en-AU" sz="1100">
              <a:solidFill>
                <a:schemeClr val="dk1"/>
              </a:solidFill>
              <a:effectLst/>
              <a:latin typeface="+mn-lt"/>
              <a:ea typeface="+mn-ea"/>
              <a:cs typeface="+mn-cs"/>
            </a:rPr>
            <a:t>Compared with an incidence rate, a frequency rate is a more accurate measure of work health and safety. There are significant differences in the number of hours worked by different groups of employees and employees at different points in time. These differences in the number of hours worked mean that employees’ exposure to work‑related risks vary considerably. A frequency rate accounts for these differences and allows more accurate comparisons between industries and/or different groups of workers.</a:t>
          </a:r>
        </a:p>
      </xdr:txBody>
    </xdr:sp>
    <xdr:clientData/>
  </xdr:twoCellAnchor>
  <xdr:twoCellAnchor editAs="oneCell">
    <xdr:from>
      <xdr:col>11</xdr:col>
      <xdr:colOff>514350</xdr:colOff>
      <xdr:row>1</xdr:row>
      <xdr:rowOff>19050</xdr:rowOff>
    </xdr:from>
    <xdr:to>
      <xdr:col>17</xdr:col>
      <xdr:colOff>132940</xdr:colOff>
      <xdr:row>5</xdr:row>
      <xdr:rowOff>76094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219950" y="685800"/>
          <a:ext cx="3276190" cy="8476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605790</xdr:colOff>
      <xdr:row>12</xdr:row>
      <xdr:rowOff>67628</xdr:rowOff>
    </xdr:to>
    <xdr:sp macro="" textlink="">
      <xdr:nvSpPr>
        <xdr:cNvPr id="4" name="Rectangle 3">
          <a:extLst>
            <a:ext uri="{FF2B5EF4-FFF2-40B4-BE49-F238E27FC236}">
              <a16:creationId xmlns:a16="http://schemas.microsoft.com/office/drawing/2014/main" id="{604B57AD-8995-423D-BF81-7E12F3395A69}"/>
            </a:ext>
          </a:extLst>
        </xdr:cNvPr>
        <xdr:cNvSpPr/>
      </xdr:nvSpPr>
      <xdr:spPr>
        <a:xfrm>
          <a:off x="0" y="357188"/>
          <a:ext cx="9797415" cy="185356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18</xdr:row>
      <xdr:rowOff>0</xdr:rowOff>
    </xdr:from>
    <xdr:to>
      <xdr:col>16</xdr:col>
      <xdr:colOff>266700</xdr:colOff>
      <xdr:row>40</xdr:row>
      <xdr:rowOff>95251</xdr:rowOff>
    </xdr:to>
    <xdr:graphicFrame macro="">
      <xdr:nvGraphicFramePr>
        <xdr:cNvPr id="5" name="Chart 4">
          <a:extLst>
            <a:ext uri="{FF2B5EF4-FFF2-40B4-BE49-F238E27FC236}">
              <a16:creationId xmlns:a16="http://schemas.microsoft.com/office/drawing/2014/main" id="{F0692ACE-E0D9-473B-BD87-85931C19B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xdr:colOff>
      <xdr:row>2</xdr:row>
      <xdr:rowOff>7620</xdr:rowOff>
    </xdr:from>
    <xdr:to>
      <xdr:col>9</xdr:col>
      <xdr:colOff>676275</xdr:colOff>
      <xdr:row>12</xdr:row>
      <xdr:rowOff>53340</xdr:rowOff>
    </xdr:to>
    <xdr:sp macro="" textlink="">
      <xdr:nvSpPr>
        <xdr:cNvPr id="6" name="Rectangle 5">
          <a:extLst>
            <a:ext uri="{FF2B5EF4-FFF2-40B4-BE49-F238E27FC236}">
              <a16:creationId xmlns:a16="http://schemas.microsoft.com/office/drawing/2014/main" id="{7DCF93CF-9F16-4262-8F19-8F58A501B67D}"/>
            </a:ext>
          </a:extLst>
        </xdr:cNvPr>
        <xdr:cNvSpPr/>
      </xdr:nvSpPr>
      <xdr:spPr>
        <a:xfrm>
          <a:off x="5715" y="369570"/>
          <a:ext cx="9805035" cy="185547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219075</xdr:colOff>
      <xdr:row>17</xdr:row>
      <xdr:rowOff>161925</xdr:rowOff>
    </xdr:from>
    <xdr:to>
      <xdr:col>16</xdr:col>
      <xdr:colOff>323850</xdr:colOff>
      <xdr:row>31</xdr:row>
      <xdr:rowOff>133350</xdr:rowOff>
    </xdr:to>
    <xdr:graphicFrame macro="">
      <xdr:nvGraphicFramePr>
        <xdr:cNvPr id="4" name="Chart 3">
          <a:extLst>
            <a:ext uri="{FF2B5EF4-FFF2-40B4-BE49-F238E27FC236}">
              <a16:creationId xmlns:a16="http://schemas.microsoft.com/office/drawing/2014/main" id="{FD8C2631-B790-4D53-AF85-682AF97C9C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0</xdr:rowOff>
    </xdr:from>
    <xdr:to>
      <xdr:col>10</xdr:col>
      <xdr:colOff>514350</xdr:colOff>
      <xdr:row>12</xdr:row>
      <xdr:rowOff>28575</xdr:rowOff>
    </xdr:to>
    <xdr:sp macro="" textlink="">
      <xdr:nvSpPr>
        <xdr:cNvPr id="5" name="Rectangle 4">
          <a:extLst>
            <a:ext uri="{FF2B5EF4-FFF2-40B4-BE49-F238E27FC236}">
              <a16:creationId xmlns:a16="http://schemas.microsoft.com/office/drawing/2014/main" id="{7D04F5E2-3342-497C-9504-0ABC5B61AC89}"/>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104775</xdr:colOff>
      <xdr:row>14</xdr:row>
      <xdr:rowOff>114300</xdr:rowOff>
    </xdr:from>
    <xdr:to>
      <xdr:col>19</xdr:col>
      <xdr:colOff>219075</xdr:colOff>
      <xdr:row>29</xdr:row>
      <xdr:rowOff>90488</xdr:rowOff>
    </xdr:to>
    <xdr:graphicFrame macro="">
      <xdr:nvGraphicFramePr>
        <xdr:cNvPr id="6" name="Chart 5">
          <a:extLst>
            <a:ext uri="{FF2B5EF4-FFF2-40B4-BE49-F238E27FC236}">
              <a16:creationId xmlns:a16="http://schemas.microsoft.com/office/drawing/2014/main" id="{6753218C-10E0-4489-9610-51D152A297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0</xdr:rowOff>
    </xdr:from>
    <xdr:to>
      <xdr:col>15</xdr:col>
      <xdr:colOff>209550</xdr:colOff>
      <xdr:row>12</xdr:row>
      <xdr:rowOff>47625</xdr:rowOff>
    </xdr:to>
    <xdr:sp macro="" textlink="">
      <xdr:nvSpPr>
        <xdr:cNvPr id="5" name="Rectangle 4">
          <a:extLst>
            <a:ext uri="{FF2B5EF4-FFF2-40B4-BE49-F238E27FC236}">
              <a16:creationId xmlns:a16="http://schemas.microsoft.com/office/drawing/2014/main" id="{F7DD2723-B76C-45D5-BD29-99974CDDC3E5}"/>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twoCellAnchor editAs="oneCell">
    <xdr:from>
      <xdr:col>11</xdr:col>
      <xdr:colOff>0</xdr:colOff>
      <xdr:row>37</xdr:row>
      <xdr:rowOff>0</xdr:rowOff>
    </xdr:from>
    <xdr:to>
      <xdr:col>20</xdr:col>
      <xdr:colOff>361949</xdr:colOff>
      <xdr:row>55</xdr:row>
      <xdr:rowOff>69234</xdr:rowOff>
    </xdr:to>
    <xdr:pic>
      <xdr:nvPicPr>
        <xdr:cNvPr id="8" name="Picture 7">
          <a:extLst>
            <a:ext uri="{FF2B5EF4-FFF2-40B4-BE49-F238E27FC236}">
              <a16:creationId xmlns:a16="http://schemas.microsoft.com/office/drawing/2014/main" id="{F7EB76B4-4C3E-45EB-B049-AB9F059C7D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3275" y="6915150"/>
          <a:ext cx="5848349" cy="376493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314325</xdr:colOff>
      <xdr:row>12</xdr:row>
      <xdr:rowOff>47625</xdr:rowOff>
    </xdr:to>
    <xdr:sp macro="" textlink="">
      <xdr:nvSpPr>
        <xdr:cNvPr id="3" name="Rectangle 2">
          <a:extLst>
            <a:ext uri="{FF2B5EF4-FFF2-40B4-BE49-F238E27FC236}">
              <a16:creationId xmlns:a16="http://schemas.microsoft.com/office/drawing/2014/main" id="{671BC132-6AD5-450E-969C-2AD99004CAB3}"/>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12</xdr:col>
      <xdr:colOff>533400</xdr:colOff>
      <xdr:row>12</xdr:row>
      <xdr:rowOff>47625</xdr:rowOff>
    </xdr:to>
    <xdr:sp macro="" textlink="">
      <xdr:nvSpPr>
        <xdr:cNvPr id="3" name="Rectangle 2">
          <a:extLst>
            <a:ext uri="{FF2B5EF4-FFF2-40B4-BE49-F238E27FC236}">
              <a16:creationId xmlns:a16="http://schemas.microsoft.com/office/drawing/2014/main" id="{1FC1E6A3-3A66-4FD6-880F-BB94BCA16862}"/>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152400</xdr:colOff>
      <xdr:row>12</xdr:row>
      <xdr:rowOff>47625</xdr:rowOff>
    </xdr:to>
    <xdr:sp macro="" textlink="">
      <xdr:nvSpPr>
        <xdr:cNvPr id="3" name="Rectangle 2">
          <a:extLst>
            <a:ext uri="{FF2B5EF4-FFF2-40B4-BE49-F238E27FC236}">
              <a16:creationId xmlns:a16="http://schemas.microsoft.com/office/drawing/2014/main" id="{CC318632-0858-43FB-BE3B-89ED1FEC1563}"/>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12</xdr:col>
      <xdr:colOff>333375</xdr:colOff>
      <xdr:row>12</xdr:row>
      <xdr:rowOff>47625</xdr:rowOff>
    </xdr:to>
    <xdr:sp macro="" textlink="">
      <xdr:nvSpPr>
        <xdr:cNvPr id="3" name="Rectangle 2">
          <a:extLst>
            <a:ext uri="{FF2B5EF4-FFF2-40B4-BE49-F238E27FC236}">
              <a16:creationId xmlns:a16="http://schemas.microsoft.com/office/drawing/2014/main" id="{019F7F7D-C28F-44E0-AE2C-3A1F9EFABFFD}"/>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1971675</xdr:colOff>
      <xdr:row>12</xdr:row>
      <xdr:rowOff>47625</xdr:rowOff>
    </xdr:to>
    <xdr:sp macro="" textlink="">
      <xdr:nvSpPr>
        <xdr:cNvPr id="3" name="Rectangle 2">
          <a:extLst>
            <a:ext uri="{FF2B5EF4-FFF2-40B4-BE49-F238E27FC236}">
              <a16:creationId xmlns:a16="http://schemas.microsoft.com/office/drawing/2014/main" id="{46DF7940-D873-4745-8667-3460D0F5DF05}"/>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1352550</xdr:colOff>
      <xdr:row>12</xdr:row>
      <xdr:rowOff>47625</xdr:rowOff>
    </xdr:to>
    <xdr:sp macro="" textlink="">
      <xdr:nvSpPr>
        <xdr:cNvPr id="3" name="Rectangle 2">
          <a:extLst>
            <a:ext uri="{FF2B5EF4-FFF2-40B4-BE49-F238E27FC236}">
              <a16:creationId xmlns:a16="http://schemas.microsoft.com/office/drawing/2014/main" id="{B9F855FE-3C4E-4B1F-A316-3AC20EB89256}"/>
            </a:ext>
          </a:extLst>
        </xdr:cNvPr>
        <xdr:cNvSpPr/>
      </xdr:nvSpPr>
      <xdr:spPr>
        <a:xfrm>
          <a:off x="0" y="361950"/>
          <a:ext cx="9801225" cy="1857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2:</a:t>
          </a:r>
        </a:p>
        <a:p>
          <a:pPr algn="l"/>
          <a:r>
            <a:rPr lang="en-AU" sz="1800" b="1">
              <a:solidFill>
                <a:schemeClr val="tx1"/>
              </a:solidFill>
              <a:latin typeface="Arial" panose="020B0604020202020204" pitchFamily="34" charset="0"/>
              <a:cs typeface="Arial" panose="020B0604020202020204" pitchFamily="34" charset="0"/>
            </a:rPr>
            <a:t>Trends</a:t>
          </a:r>
          <a:r>
            <a:rPr lang="en-AU" sz="1800" b="1" baseline="0">
              <a:solidFill>
                <a:schemeClr val="tx1"/>
              </a:solidFill>
              <a:latin typeface="Arial" panose="020B0604020202020204" pitchFamily="34" charset="0"/>
              <a:cs typeface="Arial" panose="020B0604020202020204" pitchFamily="34" charset="0"/>
            </a:rPr>
            <a:t> in s</a:t>
          </a:r>
          <a:r>
            <a:rPr lang="en-AU" sz="1800" b="1">
              <a:solidFill>
                <a:schemeClr val="tx1"/>
              </a:solidFill>
              <a:latin typeface="Arial" panose="020B0604020202020204" pitchFamily="34" charset="0"/>
              <a:cs typeface="Arial" panose="020B0604020202020204" pitchFamily="34" charset="0"/>
            </a:rPr>
            <a:t>erious claims 2000-01 to 2020-21p</a:t>
          </a:r>
        </a:p>
        <a:p>
          <a:pPr algn="l"/>
          <a:r>
            <a:rPr lang="en-AU" sz="1050">
              <a:solidFill>
                <a:schemeClr val="tx1"/>
              </a:solidFill>
              <a:latin typeface="Arial" panose="020B0604020202020204" pitchFamily="34" charset="0"/>
              <a:cs typeface="Arial" panose="020B0604020202020204" pitchFamily="34" charset="0"/>
            </a:rPr>
            <a:t>The National</a:t>
          </a:r>
          <a:r>
            <a:rPr lang="en-AU" sz="1050" baseline="0">
              <a:solidFill>
                <a:schemeClr val="tx1"/>
              </a:solidFill>
              <a:latin typeface="Arial" panose="020B0604020202020204" pitchFamily="34" charset="0"/>
              <a:cs typeface="Arial" panose="020B0604020202020204" pitchFamily="34" charset="0"/>
            </a:rPr>
            <a:t> Dataset for Compensation-based Statistics (NDS) commenced as a standard set of data collected by each jurisdiction in 1987. Reporting requirements changed significantly for the 2000-01 financial year after a review. The statistics in this chapter cover serious claims lodged since 2000-1.</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Data for 2020-21 are preliminary and likely to change. It is therefore advisable to avoid using this data to examine trends or calculate percentage changes. This chapter shows the base year and the most recent five years of serious workers' compensation claims for comparison. A range of factors can affect trends over time. This includes legislative changes that may influence trends in workers' compensation data. Information on workers' compensation arrangements can be found in Safe Work Australia's </a:t>
          </a:r>
          <a:r>
            <a:rPr lang="en-AU" sz="1050" i="1" baseline="0">
              <a:solidFill>
                <a:schemeClr val="tx1"/>
              </a:solidFill>
              <a:latin typeface="Arial" panose="020B0604020202020204" pitchFamily="34" charset="0"/>
              <a:cs typeface="Arial" panose="020B0604020202020204" pitchFamily="34" charset="0"/>
            </a:rPr>
            <a:t>Comparison of Workers' Compensation Arrangeemnts in Australia and New Zealand</a:t>
          </a:r>
          <a:r>
            <a:rPr lang="en-AU" sz="1050" i="0" baseline="0">
              <a:solidFill>
                <a:schemeClr val="tx1"/>
              </a:solidFill>
              <a:latin typeface="Arial" panose="020B0604020202020204" pitchFamily="34" charset="0"/>
              <a:cs typeface="Arial" panose="020B0604020202020204" pitchFamily="34" charset="0"/>
            </a:rPr>
            <a:t>, available on the Safe Work Australia website.</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868320</xdr:colOff>
      <xdr:row>37</xdr:row>
      <xdr:rowOff>106380</xdr:rowOff>
    </xdr:from>
    <xdr:to>
      <xdr:col>4</xdr:col>
      <xdr:colOff>868680</xdr:colOff>
      <xdr:row>37</xdr:row>
      <xdr:rowOff>106740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A9012752-3868-4A83-B0BA-DA4EC3748828}"/>
                </a:ext>
              </a:extLst>
            </xdr14:cNvPr>
            <xdr14:cNvContentPartPr/>
          </xdr14:nvContentPartPr>
          <xdr14:nvPr macro=""/>
          <xdr14:xfrm>
            <a:off x="6903360" y="8526480"/>
            <a:ext cx="360" cy="360"/>
          </xdr14:xfrm>
        </xdr:contentPart>
      </mc:Choice>
      <mc:Fallback xmlns="">
        <xdr:pic>
          <xdr:nvPicPr>
            <xdr:cNvPr id="3" name="Ink 2">
              <a:extLst>
                <a:ext uri="{FF2B5EF4-FFF2-40B4-BE49-F238E27FC236}">
                  <a16:creationId xmlns:a16="http://schemas.microsoft.com/office/drawing/2014/main" id="{A9012752-3868-4A83-B0BA-DA4EC3748828}"/>
                </a:ext>
              </a:extLst>
            </xdr:cNvPr>
            <xdr:cNvPicPr/>
          </xdr:nvPicPr>
          <xdr:blipFill>
            <a:blip xmlns:r="http://schemas.openxmlformats.org/officeDocument/2006/relationships" r:embed="rId2"/>
            <a:stretch>
              <a:fillRect/>
            </a:stretch>
          </xdr:blipFill>
          <xdr:spPr>
            <a:xfrm>
              <a:off x="6894720" y="8517480"/>
              <a:ext cx="18000" cy="18000"/>
            </a:xfrm>
            <a:prstGeom prst="rect">
              <a:avLst/>
            </a:prstGeom>
          </xdr:spPr>
        </xdr:pic>
      </mc:Fallback>
    </mc:AlternateContent>
    <xdr:clientData/>
  </xdr:twoCellAnchor>
  <xdr:twoCellAnchor editAs="oneCell">
    <xdr:from>
      <xdr:col>3</xdr:col>
      <xdr:colOff>799920</xdr:colOff>
      <xdr:row>13</xdr:row>
      <xdr:rowOff>281820</xdr:rowOff>
    </xdr:from>
    <xdr:to>
      <xdr:col>3</xdr:col>
      <xdr:colOff>800280</xdr:colOff>
      <xdr:row>13</xdr:row>
      <xdr:rowOff>282180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Ink 3">
              <a:extLst>
                <a:ext uri="{FF2B5EF4-FFF2-40B4-BE49-F238E27FC236}">
                  <a16:creationId xmlns:a16="http://schemas.microsoft.com/office/drawing/2014/main" id="{72183116-EBE7-4381-8801-5ABE60FE6DAC}"/>
                </a:ext>
              </a:extLst>
            </xdr14:cNvPr>
            <xdr14:cNvContentPartPr/>
          </xdr14:nvContentPartPr>
          <xdr14:nvPr macro=""/>
          <xdr14:xfrm>
            <a:off x="5646240" y="3672720"/>
            <a:ext cx="360" cy="360"/>
          </xdr14:xfrm>
        </xdr:contentPart>
      </mc:Choice>
      <mc:Fallback xmlns="">
        <xdr:pic>
          <xdr:nvPicPr>
            <xdr:cNvPr id="4" name="Ink 3">
              <a:extLst>
                <a:ext uri="{FF2B5EF4-FFF2-40B4-BE49-F238E27FC236}">
                  <a16:creationId xmlns:a16="http://schemas.microsoft.com/office/drawing/2014/main" id="{72183116-EBE7-4381-8801-5ABE60FE6DAC}"/>
                </a:ext>
              </a:extLst>
            </xdr:cNvPr>
            <xdr:cNvPicPr/>
          </xdr:nvPicPr>
          <xdr:blipFill>
            <a:blip xmlns:r="http://schemas.openxmlformats.org/officeDocument/2006/relationships" r:embed="rId2"/>
            <a:stretch>
              <a:fillRect/>
            </a:stretch>
          </xdr:blipFill>
          <xdr:spPr>
            <a:xfrm>
              <a:off x="5637240" y="3663720"/>
              <a:ext cx="18000" cy="18000"/>
            </a:xfrm>
            <a:prstGeom prst="rect">
              <a:avLst/>
            </a:prstGeom>
          </xdr:spPr>
        </xdr:pic>
      </mc:Fallback>
    </mc:AlternateContent>
    <xdr:clientData/>
  </xdr:twoCellAnchor>
</xdr:wsDr>
</file>

<file path=xl/drawings/drawing20.xml><?xml version="1.0" encoding="utf-8"?>
<xdr:wsDr xmlns:xdr="http://schemas.openxmlformats.org/drawingml/2006/spreadsheetDrawing" xmlns:a="http://schemas.openxmlformats.org/drawingml/2006/main">
  <xdr:twoCellAnchor>
    <xdr:from>
      <xdr:col>6</xdr:col>
      <xdr:colOff>409575</xdr:colOff>
      <xdr:row>48</xdr:row>
      <xdr:rowOff>47625</xdr:rowOff>
    </xdr:from>
    <xdr:to>
      <xdr:col>15</xdr:col>
      <xdr:colOff>314325</xdr:colOff>
      <xdr:row>66</xdr:row>
      <xdr:rowOff>119063</xdr:rowOff>
    </xdr:to>
    <xdr:graphicFrame macro="">
      <xdr:nvGraphicFramePr>
        <xdr:cNvPr id="5" name="Chart 4">
          <a:extLst>
            <a:ext uri="{FF2B5EF4-FFF2-40B4-BE49-F238E27FC236}">
              <a16:creationId xmlns:a16="http://schemas.microsoft.com/office/drawing/2014/main" id="{CACE4FB6-C6D5-4343-B2CD-D21443A4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23</xdr:row>
      <xdr:rowOff>0</xdr:rowOff>
    </xdr:from>
    <xdr:to>
      <xdr:col>15</xdr:col>
      <xdr:colOff>514350</xdr:colOff>
      <xdr:row>42</xdr:row>
      <xdr:rowOff>4763</xdr:rowOff>
    </xdr:to>
    <xdr:graphicFrame macro="">
      <xdr:nvGraphicFramePr>
        <xdr:cNvPr id="6" name="Chart 5">
          <a:extLst>
            <a:ext uri="{FF2B5EF4-FFF2-40B4-BE49-F238E27FC236}">
              <a16:creationId xmlns:a16="http://schemas.microsoft.com/office/drawing/2014/main" id="{4EE1EF76-D393-4F9D-A30B-191E7CE13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xdr:row>
      <xdr:rowOff>0</xdr:rowOff>
    </xdr:from>
    <xdr:to>
      <xdr:col>10</xdr:col>
      <xdr:colOff>316230</xdr:colOff>
      <xdr:row>15</xdr:row>
      <xdr:rowOff>127636</xdr:rowOff>
    </xdr:to>
    <xdr:sp macro="" textlink="">
      <xdr:nvSpPr>
        <xdr:cNvPr id="8" name="Rectangle 7">
          <a:extLst>
            <a:ext uri="{FF2B5EF4-FFF2-40B4-BE49-F238E27FC236}">
              <a16:creationId xmlns:a16="http://schemas.microsoft.com/office/drawing/2014/main" id="{A14FC344-D582-4E62-ACFB-F0493D4C5B12}"/>
            </a:ext>
          </a:extLst>
        </xdr:cNvPr>
        <xdr:cNvSpPr/>
      </xdr:nvSpPr>
      <xdr:spPr>
        <a:xfrm>
          <a:off x="0" y="36195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20</xdr:row>
      <xdr:rowOff>190499</xdr:rowOff>
    </xdr:from>
    <xdr:to>
      <xdr:col>11</xdr:col>
      <xdr:colOff>600075</xdr:colOff>
      <xdr:row>46</xdr:row>
      <xdr:rowOff>152400</xdr:rowOff>
    </xdr:to>
    <xdr:graphicFrame macro="">
      <xdr:nvGraphicFramePr>
        <xdr:cNvPr id="11" name="Chart 10">
          <a:extLst>
            <a:ext uri="{FF2B5EF4-FFF2-40B4-BE49-F238E27FC236}">
              <a16:creationId xmlns:a16="http://schemas.microsoft.com/office/drawing/2014/main" id="{E3D5071C-5E5D-476C-A44C-680A82642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609599</xdr:colOff>
      <xdr:row>20</xdr:row>
      <xdr:rowOff>190499</xdr:rowOff>
    </xdr:from>
    <xdr:to>
      <xdr:col>22</xdr:col>
      <xdr:colOff>247649</xdr:colOff>
      <xdr:row>46</xdr:row>
      <xdr:rowOff>161924</xdr:rowOff>
    </xdr:to>
    <xdr:graphicFrame macro="">
      <xdr:nvGraphicFramePr>
        <xdr:cNvPr id="13" name="Chart 12">
          <a:extLst>
            <a:ext uri="{FF2B5EF4-FFF2-40B4-BE49-F238E27FC236}">
              <a16:creationId xmlns:a16="http://schemas.microsoft.com/office/drawing/2014/main" id="{D044EF3A-30EE-41E5-9767-EC2150EB5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xdr:row>
      <xdr:rowOff>0</xdr:rowOff>
    </xdr:from>
    <xdr:to>
      <xdr:col>18</xdr:col>
      <xdr:colOff>478155</xdr:colOff>
      <xdr:row>15</xdr:row>
      <xdr:rowOff>127636</xdr:rowOff>
    </xdr:to>
    <xdr:sp macro="" textlink="">
      <xdr:nvSpPr>
        <xdr:cNvPr id="7" name="Rectangle 6">
          <a:extLst>
            <a:ext uri="{FF2B5EF4-FFF2-40B4-BE49-F238E27FC236}">
              <a16:creationId xmlns:a16="http://schemas.microsoft.com/office/drawing/2014/main" id="{8870EE32-8BC1-4825-900F-3470B8064057}"/>
            </a:ext>
          </a:extLst>
        </xdr:cNvPr>
        <xdr:cNvSpPr/>
      </xdr:nvSpPr>
      <xdr:spPr>
        <a:xfrm>
          <a:off x="0" y="36195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16</xdr:col>
      <xdr:colOff>297180</xdr:colOff>
      <xdr:row>15</xdr:row>
      <xdr:rowOff>127636</xdr:rowOff>
    </xdr:to>
    <xdr:sp macro="" textlink="">
      <xdr:nvSpPr>
        <xdr:cNvPr id="4" name="Rectangle 3">
          <a:extLst>
            <a:ext uri="{FF2B5EF4-FFF2-40B4-BE49-F238E27FC236}">
              <a16:creationId xmlns:a16="http://schemas.microsoft.com/office/drawing/2014/main" id="{92D0D615-86E3-4FF2-BFCC-DB6B1FAE566F}"/>
            </a:ext>
          </a:extLst>
        </xdr:cNvPr>
        <xdr:cNvSpPr/>
      </xdr:nvSpPr>
      <xdr:spPr>
        <a:xfrm>
          <a:off x="0" y="36195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12</xdr:col>
      <xdr:colOff>554355</xdr:colOff>
      <xdr:row>15</xdr:row>
      <xdr:rowOff>127636</xdr:rowOff>
    </xdr:to>
    <xdr:sp macro="" textlink="">
      <xdr:nvSpPr>
        <xdr:cNvPr id="4" name="Rectangle 3">
          <a:extLst>
            <a:ext uri="{FF2B5EF4-FFF2-40B4-BE49-F238E27FC236}">
              <a16:creationId xmlns:a16="http://schemas.microsoft.com/office/drawing/2014/main" id="{9EDFD1D4-6D5B-4987-A9A3-8471D671463C}"/>
            </a:ext>
          </a:extLst>
        </xdr:cNvPr>
        <xdr:cNvSpPr/>
      </xdr:nvSpPr>
      <xdr:spPr>
        <a:xfrm>
          <a:off x="0" y="36195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16</xdr:col>
      <xdr:colOff>30480</xdr:colOff>
      <xdr:row>15</xdr:row>
      <xdr:rowOff>127636</xdr:rowOff>
    </xdr:to>
    <xdr:sp macro="" textlink="">
      <xdr:nvSpPr>
        <xdr:cNvPr id="3" name="Rectangle 2">
          <a:extLst>
            <a:ext uri="{FF2B5EF4-FFF2-40B4-BE49-F238E27FC236}">
              <a16:creationId xmlns:a16="http://schemas.microsoft.com/office/drawing/2014/main" id="{57D33CC5-58E0-477F-8141-9986911C09DF}"/>
            </a:ext>
          </a:extLst>
        </xdr:cNvPr>
        <xdr:cNvSpPr/>
      </xdr:nvSpPr>
      <xdr:spPr>
        <a:xfrm>
          <a:off x="0" y="36195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11</xdr:col>
      <xdr:colOff>240030</xdr:colOff>
      <xdr:row>15</xdr:row>
      <xdr:rowOff>127636</xdr:rowOff>
    </xdr:to>
    <xdr:sp macro="" textlink="">
      <xdr:nvSpPr>
        <xdr:cNvPr id="3" name="Rectangle 2">
          <a:extLst>
            <a:ext uri="{FF2B5EF4-FFF2-40B4-BE49-F238E27FC236}">
              <a16:creationId xmlns:a16="http://schemas.microsoft.com/office/drawing/2014/main" id="{E5BFD17A-40D0-47C2-B32B-019A3ED3DE03}"/>
            </a:ext>
          </a:extLst>
        </xdr:cNvPr>
        <xdr:cNvSpPr/>
      </xdr:nvSpPr>
      <xdr:spPr>
        <a:xfrm>
          <a:off x="0" y="36195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19050</xdr:rowOff>
    </xdr:from>
    <xdr:to>
      <xdr:col>9</xdr:col>
      <xdr:colOff>2440305</xdr:colOff>
      <xdr:row>15</xdr:row>
      <xdr:rowOff>146686</xdr:rowOff>
    </xdr:to>
    <xdr:sp macro="" textlink="">
      <xdr:nvSpPr>
        <xdr:cNvPr id="3" name="Rectangle 2">
          <a:extLst>
            <a:ext uri="{FF2B5EF4-FFF2-40B4-BE49-F238E27FC236}">
              <a16:creationId xmlns:a16="http://schemas.microsoft.com/office/drawing/2014/main" id="{6C8EBE0F-2518-4462-90E3-95D98841DA41}"/>
            </a:ext>
          </a:extLst>
        </xdr:cNvPr>
        <xdr:cNvSpPr/>
      </xdr:nvSpPr>
      <xdr:spPr>
        <a:xfrm>
          <a:off x="0" y="38100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15</xdr:col>
      <xdr:colOff>373380</xdr:colOff>
      <xdr:row>15</xdr:row>
      <xdr:rowOff>127636</xdr:rowOff>
    </xdr:to>
    <xdr:sp macro="" textlink="">
      <xdr:nvSpPr>
        <xdr:cNvPr id="3" name="Rectangle 2">
          <a:extLst>
            <a:ext uri="{FF2B5EF4-FFF2-40B4-BE49-F238E27FC236}">
              <a16:creationId xmlns:a16="http://schemas.microsoft.com/office/drawing/2014/main" id="{70DE7513-AC56-4A99-88BE-85BB6918BE2D}"/>
            </a:ext>
          </a:extLst>
        </xdr:cNvPr>
        <xdr:cNvSpPr/>
      </xdr:nvSpPr>
      <xdr:spPr>
        <a:xfrm>
          <a:off x="0" y="361950"/>
          <a:ext cx="11993880" cy="253746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3:</a:t>
          </a:r>
        </a:p>
        <a:p>
          <a:pPr algn="l"/>
          <a:r>
            <a:rPr lang="en-AU" sz="1800" b="1">
              <a:solidFill>
                <a:schemeClr val="tx1"/>
              </a:solidFill>
              <a:latin typeface="Arial" panose="020B0604020202020204" pitchFamily="34" charset="0"/>
              <a:cs typeface="Arial" panose="020B0604020202020204" pitchFamily="34" charset="0"/>
            </a:rPr>
            <a:t>Time lost and compensation paid</a:t>
          </a:r>
        </a:p>
        <a:p>
          <a:pPr algn="l"/>
          <a:r>
            <a:rPr lang="en-AU" sz="1000" i="0" baseline="0">
              <a:solidFill>
                <a:schemeClr val="tx1"/>
              </a:solidFill>
              <a:latin typeface="Arial" panose="020B0604020202020204" pitchFamily="34" charset="0"/>
              <a:cs typeface="Arial" panose="020B0604020202020204" pitchFamily="34" charset="0"/>
            </a:rPr>
            <a:t>This chapter provides statistics on time lost from work and amounts of compensation paid.</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refers to working weeks lost from work and excludes estimates of future absences. It reflects the total period included in compensation paid and does not have to occur consecutively.</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provides median measures. This is because there are some long-term claims that involve lengthy periods of time lost or high amounts of compensation. These unusual records skew an arithmetic mean so can be misleading. It is not possible to calculate the total time lost or the total compensation paid by multiplying the median by the number of claims.</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Time lost and compensation paid exclude preliminary data (2020-21). Claims from the preliminary year are likely to be open and claimants may accrue more time lost or more compensation payments in future years. Percentage changes for median compensation payments use unrounded data for 2000-01 and 2019-20.</a:t>
          </a:r>
        </a:p>
        <a:p>
          <a:pPr algn="l"/>
          <a:endParaRPr lang="en-AU" sz="1000" i="0" baseline="0">
            <a:solidFill>
              <a:schemeClr val="tx1"/>
            </a:solidFill>
            <a:latin typeface="Arial" panose="020B0604020202020204" pitchFamily="34" charset="0"/>
            <a:cs typeface="Arial" panose="020B0604020202020204" pitchFamily="34" charset="0"/>
          </a:endParaRPr>
        </a:p>
        <a:p>
          <a:pPr algn="l"/>
          <a:r>
            <a:rPr lang="en-AU" sz="1000" i="0" baseline="0">
              <a:solidFill>
                <a:schemeClr val="tx1"/>
              </a:solidFill>
              <a:latin typeface="Arial" panose="020B0604020202020204" pitchFamily="34" charset="0"/>
              <a:cs typeface="Arial" panose="020B0604020202020204" pitchFamily="34" charset="0"/>
            </a:rPr>
            <a:t>This chapter only includes claims with a compensation payment. </a:t>
          </a:r>
          <a:r>
            <a:rPr lang="en-AU" sz="1000" i="0" baseline="0">
              <a:solidFill>
                <a:schemeClr val="tx1"/>
              </a:solidFill>
              <a:latin typeface="Arial" panose="020B0604020202020204" pitchFamily="34" charset="0"/>
              <a:ea typeface="+mn-ea"/>
              <a:cs typeface="Arial" panose="020B0604020202020204" pitchFamily="34" charset="0"/>
            </a:rPr>
            <a:t>Compensation payments may be zero when payments are for other expenses. This includes investigation expenses, legal costs, and overpayment recovery. However, as data changes as a case progresses, zero-dollar claims may also reflect missing data. As it is not possible to differentiate between legitimate cases and missing data, this report excludes all records where compensation payment claims are zero.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15240</xdr:rowOff>
    </xdr:from>
    <xdr:to>
      <xdr:col>13</xdr:col>
      <xdr:colOff>171450</xdr:colOff>
      <xdr:row>12</xdr:row>
      <xdr:rowOff>64770</xdr:rowOff>
    </xdr:to>
    <xdr:sp macro="" textlink="">
      <xdr:nvSpPr>
        <xdr:cNvPr id="2" name="Rectangle 1">
          <a:extLst>
            <a:ext uri="{FF2B5EF4-FFF2-40B4-BE49-F238E27FC236}">
              <a16:creationId xmlns:a16="http://schemas.microsoft.com/office/drawing/2014/main" id="{7A7C1FFE-52A3-4935-8616-82F04AAFE808}"/>
            </a:ext>
          </a:extLst>
        </xdr:cNvPr>
        <xdr:cNvSpPr/>
      </xdr:nvSpPr>
      <xdr:spPr>
        <a:xfrm>
          <a:off x="0" y="377190"/>
          <a:ext cx="9801225" cy="185928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129540</xdr:rowOff>
    </xdr:from>
    <xdr:to>
      <xdr:col>13</xdr:col>
      <xdr:colOff>173355</xdr:colOff>
      <xdr:row>12</xdr:row>
      <xdr:rowOff>0</xdr:rowOff>
    </xdr:to>
    <xdr:sp macro="" textlink="">
      <xdr:nvSpPr>
        <xdr:cNvPr id="4" name="Rectangle 3">
          <a:extLst>
            <a:ext uri="{FF2B5EF4-FFF2-40B4-BE49-F238E27FC236}">
              <a16:creationId xmlns:a16="http://schemas.microsoft.com/office/drawing/2014/main" id="{047ECCE7-F547-4B7F-A555-6BC71D3BA248}"/>
            </a:ext>
          </a:extLst>
        </xdr:cNvPr>
        <xdr:cNvSpPr/>
      </xdr:nvSpPr>
      <xdr:spPr>
        <a:xfrm>
          <a:off x="0" y="310515"/>
          <a:ext cx="9793605" cy="186118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133350</xdr:rowOff>
    </xdr:from>
    <xdr:to>
      <xdr:col>13</xdr:col>
      <xdr:colOff>19050</xdr:colOff>
      <xdr:row>11</xdr:row>
      <xdr:rowOff>179070</xdr:rowOff>
    </xdr:to>
    <xdr:sp macro="" textlink="">
      <xdr:nvSpPr>
        <xdr:cNvPr id="4" name="Rectangle 3">
          <a:extLst>
            <a:ext uri="{FF2B5EF4-FFF2-40B4-BE49-F238E27FC236}">
              <a16:creationId xmlns:a16="http://schemas.microsoft.com/office/drawing/2014/main" id="{756E6B5A-AC3C-4BB5-86E8-0C726A7A5D41}"/>
            </a:ext>
          </a:extLst>
        </xdr:cNvPr>
        <xdr:cNvSpPr/>
      </xdr:nvSpPr>
      <xdr:spPr>
        <a:xfrm>
          <a:off x="0" y="314325"/>
          <a:ext cx="9801225" cy="185547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11</xdr:col>
      <xdr:colOff>215265</xdr:colOff>
      <xdr:row>12</xdr:row>
      <xdr:rowOff>43815</xdr:rowOff>
    </xdr:to>
    <xdr:sp macro="" textlink="">
      <xdr:nvSpPr>
        <xdr:cNvPr id="4" name="Rectangle 3">
          <a:extLst>
            <a:ext uri="{FF2B5EF4-FFF2-40B4-BE49-F238E27FC236}">
              <a16:creationId xmlns:a16="http://schemas.microsoft.com/office/drawing/2014/main" id="{7BC4BB98-4012-43BD-BD12-ACB834B3BB7C}"/>
            </a:ext>
          </a:extLst>
        </xdr:cNvPr>
        <xdr:cNvSpPr/>
      </xdr:nvSpPr>
      <xdr:spPr>
        <a:xfrm>
          <a:off x="0" y="361950"/>
          <a:ext cx="9797415" cy="185356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11</xdr:col>
      <xdr:colOff>177165</xdr:colOff>
      <xdr:row>12</xdr:row>
      <xdr:rowOff>43815</xdr:rowOff>
    </xdr:to>
    <xdr:sp macro="" textlink="">
      <xdr:nvSpPr>
        <xdr:cNvPr id="4" name="Rectangle 3">
          <a:extLst>
            <a:ext uri="{FF2B5EF4-FFF2-40B4-BE49-F238E27FC236}">
              <a16:creationId xmlns:a16="http://schemas.microsoft.com/office/drawing/2014/main" id="{E0D2CEBC-264B-4B16-87B4-863FC47BF7AE}"/>
            </a:ext>
          </a:extLst>
        </xdr:cNvPr>
        <xdr:cNvSpPr/>
      </xdr:nvSpPr>
      <xdr:spPr>
        <a:xfrm>
          <a:off x="0" y="361950"/>
          <a:ext cx="9797415" cy="185356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2101215</xdr:colOff>
      <xdr:row>12</xdr:row>
      <xdr:rowOff>43815</xdr:rowOff>
    </xdr:to>
    <xdr:sp macro="" textlink="">
      <xdr:nvSpPr>
        <xdr:cNvPr id="4" name="Rectangle 3">
          <a:extLst>
            <a:ext uri="{FF2B5EF4-FFF2-40B4-BE49-F238E27FC236}">
              <a16:creationId xmlns:a16="http://schemas.microsoft.com/office/drawing/2014/main" id="{7A0F9035-CF83-44CB-8D49-0F92D432B06F}"/>
            </a:ext>
          </a:extLst>
        </xdr:cNvPr>
        <xdr:cNvSpPr/>
      </xdr:nvSpPr>
      <xdr:spPr>
        <a:xfrm>
          <a:off x="0" y="361950"/>
          <a:ext cx="9797415" cy="185356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2117884</xdr:colOff>
      <xdr:row>12</xdr:row>
      <xdr:rowOff>67628</xdr:rowOff>
    </xdr:to>
    <xdr:sp macro="" textlink="">
      <xdr:nvSpPr>
        <xdr:cNvPr id="4" name="Rectangle 3">
          <a:extLst>
            <a:ext uri="{FF2B5EF4-FFF2-40B4-BE49-F238E27FC236}">
              <a16:creationId xmlns:a16="http://schemas.microsoft.com/office/drawing/2014/main" id="{3E2E94BF-ED82-45A3-B209-A51E5DED4808}"/>
            </a:ext>
          </a:extLst>
        </xdr:cNvPr>
        <xdr:cNvSpPr/>
      </xdr:nvSpPr>
      <xdr:spPr>
        <a:xfrm>
          <a:off x="0" y="357188"/>
          <a:ext cx="9797415" cy="185356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b="1">
              <a:solidFill>
                <a:srgbClr val="C00000"/>
              </a:solidFill>
              <a:latin typeface="Arial" panose="020B0604020202020204" pitchFamily="34" charset="0"/>
              <a:cs typeface="Arial" panose="020B0604020202020204" pitchFamily="34" charset="0"/>
            </a:rPr>
            <a:t>Section 1:</a:t>
          </a:r>
        </a:p>
        <a:p>
          <a:pPr algn="l"/>
          <a:r>
            <a:rPr lang="en-AU" sz="1800" b="1">
              <a:solidFill>
                <a:schemeClr val="tx1"/>
              </a:solidFill>
              <a:latin typeface="Arial" panose="020B0604020202020204" pitchFamily="34" charset="0"/>
              <a:cs typeface="Arial" panose="020B0604020202020204" pitchFamily="34" charset="0"/>
            </a:rPr>
            <a:t>Serious claims 2020-21p</a:t>
          </a:r>
        </a:p>
        <a:p>
          <a:pPr algn="l"/>
          <a:r>
            <a:rPr lang="en-AU" sz="1050">
              <a:solidFill>
                <a:schemeClr val="tx1"/>
              </a:solidFill>
              <a:latin typeface="Arial" panose="020B0604020202020204" pitchFamily="34" charset="0"/>
              <a:cs typeface="Arial" panose="020B0604020202020204" pitchFamily="34" charset="0"/>
            </a:rPr>
            <a:t>This</a:t>
          </a:r>
          <a:r>
            <a:rPr lang="en-AU" sz="1050" baseline="0">
              <a:solidFill>
                <a:schemeClr val="tx1"/>
              </a:solidFill>
              <a:latin typeface="Arial" panose="020B0604020202020204" pitchFamily="34" charset="0"/>
              <a:cs typeface="Arial" panose="020B0604020202020204" pitchFamily="34" charset="0"/>
            </a:rPr>
            <a:t> section provdes workers' compensation statistics for serious claims during the 2020-21 financial year. The 2020-21 data are preliminary (denoted by 'p'). They are likely to rise as revisions occur in future years.</a:t>
          </a:r>
        </a:p>
        <a:p>
          <a:pPr algn="l"/>
          <a:r>
            <a:rPr lang="en-AU" sz="1050" baseline="0">
              <a:solidFill>
                <a:schemeClr val="tx1"/>
              </a:solidFill>
              <a:latin typeface="Arial" panose="020B0604020202020204" pitchFamily="34" charset="0"/>
              <a:cs typeface="Arial" panose="020B0604020202020204" pitchFamily="34" charset="0"/>
            </a:rPr>
            <a:t>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a:t>
          </a:r>
        </a:p>
        <a:p>
          <a:pPr algn="l"/>
          <a:endParaRPr lang="en-AU" sz="1050" baseline="0">
            <a:solidFill>
              <a:schemeClr val="tx1"/>
            </a:solidFill>
            <a:latin typeface="Arial" panose="020B0604020202020204" pitchFamily="34" charset="0"/>
            <a:cs typeface="Arial" panose="020B0604020202020204" pitchFamily="34" charset="0"/>
          </a:endParaRPr>
        </a:p>
        <a:p>
          <a:pPr algn="l"/>
          <a:r>
            <a:rPr lang="en-AU" sz="1050" baseline="0">
              <a:solidFill>
                <a:schemeClr val="tx1"/>
              </a:solidFill>
              <a:latin typeface="Arial" panose="020B0604020202020204" pitchFamily="34" charset="0"/>
              <a:cs typeface="Arial" panose="020B0604020202020204" pitchFamily="34" charset="0"/>
            </a:rPr>
            <a:t>Tables in this publication show rounded data. Calculations use unrounded data. Similarly, tables on the number of employees and hours worked are rounded numbers but calculations use unrounded data.</a:t>
          </a:r>
          <a:endParaRPr lang="en-AU" sz="1050">
            <a:solidFill>
              <a:schemeClr val="tx1"/>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AGENCIES\SWA_HOME$\Data%20and%20Analysis\Publications\Australian%20Workers%20Compensation%20Statistics\2015-16\John%20SAS%20(Using%20original%20data%20string%20in%20Nathan%20query)\Serious%20injury%20claims%20-%20time%20lost%20and%20payments%20data%20OUTPUT.xlsx?2190E153" TargetMode="External"/><Relationship Id="rId1" Type="http://schemas.openxmlformats.org/officeDocument/2006/relationships/externalLinkPath" Target="file:///\\2190E153\Serious%20injury%20claims%20-%20time%20lost%20and%20payments%20data%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ENCIES\SWA_HOME$\Data%20and%20Analysis\Publications\Australian%20Workers%20Compensation%20Statistics\2016-17\Data%20check\Serious%20injury%20claims%20-%20time%20lost%20and%20payments%20data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WCS%20sectio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WCS%20sectio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ow r="2">
          <cell r="B2">
            <v>2001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efreshError="1">
        <row r="1">
          <cell r="B1">
            <v>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1 Table 15 &amp; Figure 1"/>
      <sheetName val="2.2 Table 16 &amp; Figure 2"/>
      <sheetName val="2.3 Table 17,18,19"/>
      <sheetName val="2.3 Figure 3&amp;4"/>
      <sheetName val="2.4 Table 20, 21, 22"/>
      <sheetName val="2.5 Table 23,24,25"/>
      <sheetName val="2.6 Table 26"/>
      <sheetName val="2.7 Tables 27"/>
      <sheetName val="2.8 Table 28"/>
      <sheetName val="2.9 Table 29"/>
    </sheetNames>
    <sheetDataSet>
      <sheetData sheetId="0" refreshError="1"/>
      <sheetData sheetId="1">
        <row r="5">
          <cell r="A5" t="str">
            <v>2000-01</v>
          </cell>
          <cell r="C5">
            <v>9.3787752195784044</v>
          </cell>
          <cell r="H5">
            <v>14.05718731</v>
          </cell>
        </row>
        <row r="6">
          <cell r="A6" t="str">
            <v>2001-02</v>
          </cell>
          <cell r="C6">
            <v>9.1181076174632203</v>
          </cell>
          <cell r="H6">
            <v>14.088734789</v>
          </cell>
        </row>
        <row r="7">
          <cell r="A7" t="str">
            <v>2002-03</v>
          </cell>
          <cell r="C7">
            <v>8.9888381288025769</v>
          </cell>
          <cell r="H7">
            <v>14.539854665</v>
          </cell>
        </row>
        <row r="8">
          <cell r="A8" t="str">
            <v>2003-04</v>
          </cell>
          <cell r="C8">
            <v>9.0231867422313847</v>
          </cell>
          <cell r="H8">
            <v>14.610758235</v>
          </cell>
        </row>
        <row r="9">
          <cell r="A9" t="str">
            <v>2004-05</v>
          </cell>
          <cell r="C9">
            <v>8.7793320688748722</v>
          </cell>
          <cell r="H9">
            <v>15.165584233000001</v>
          </cell>
        </row>
        <row r="10">
          <cell r="A10" t="str">
            <v>2005-06</v>
          </cell>
          <cell r="C10">
            <v>8.4275766772628291</v>
          </cell>
          <cell r="H10">
            <v>15.444356662000001</v>
          </cell>
        </row>
        <row r="11">
          <cell r="A11" t="str">
            <v>2006-07</v>
          </cell>
          <cell r="C11">
            <v>8.0550620945168347</v>
          </cell>
          <cell r="H11">
            <v>15.971869427</v>
          </cell>
        </row>
        <row r="12">
          <cell r="A12" t="str">
            <v>2007-08</v>
          </cell>
          <cell r="C12">
            <v>7.8563720408682354</v>
          </cell>
          <cell r="H12">
            <v>16.313127653999999</v>
          </cell>
        </row>
        <row r="13">
          <cell r="A13" t="str">
            <v>2008-09</v>
          </cell>
          <cell r="C13">
            <v>7.6797859465945599</v>
          </cell>
          <cell r="H13">
            <v>16.445750035</v>
          </cell>
        </row>
        <row r="14">
          <cell r="A14" t="str">
            <v>2009-10</v>
          </cell>
          <cell r="C14">
            <v>7.5167248501338255</v>
          </cell>
          <cell r="H14">
            <v>16.548072795</v>
          </cell>
        </row>
        <row r="15">
          <cell r="A15" t="str">
            <v>2010-11</v>
          </cell>
          <cell r="C15">
            <v>7.5186930588133434</v>
          </cell>
          <cell r="H15">
            <v>16.970844401000001</v>
          </cell>
        </row>
        <row r="16">
          <cell r="A16" t="str">
            <v>2011-12</v>
          </cell>
          <cell r="C16">
            <v>7.3197236455944967</v>
          </cell>
          <cell r="H16">
            <v>17.435330372999999</v>
          </cell>
        </row>
        <row r="17">
          <cell r="A17" t="str">
            <v>2012-13</v>
          </cell>
          <cell r="C17">
            <v>6.6348912091396528</v>
          </cell>
          <cell r="H17">
            <v>17.669468316</v>
          </cell>
        </row>
        <row r="18">
          <cell r="A18" t="str">
            <v>2013-14</v>
          </cell>
          <cell r="C18">
            <v>6.1559988236069509</v>
          </cell>
          <cell r="H18">
            <v>18.084717556000001</v>
          </cell>
        </row>
        <row r="19">
          <cell r="A19" t="str">
            <v>2014-15</v>
          </cell>
          <cell r="C19">
            <v>5.9345269194154753</v>
          </cell>
          <cell r="H19">
            <v>18.332295307999999</v>
          </cell>
        </row>
        <row r="20">
          <cell r="A20" t="str">
            <v>2015-16</v>
          </cell>
          <cell r="C20">
            <v>5.7222572461231112</v>
          </cell>
          <cell r="H20">
            <v>18.578927061000002</v>
          </cell>
        </row>
        <row r="21">
          <cell r="A21" t="str">
            <v>2016-17</v>
          </cell>
          <cell r="C21">
            <v>5.7351046200232378</v>
          </cell>
          <cell r="H21">
            <v>18.835645930999998</v>
          </cell>
        </row>
        <row r="22">
          <cell r="A22" t="str">
            <v>2017-18</v>
          </cell>
          <cell r="C22">
            <v>5.7055420794911553</v>
          </cell>
          <cell r="H22">
            <v>19.51367608</v>
          </cell>
        </row>
        <row r="23">
          <cell r="A23" t="str">
            <v>2018-19</v>
          </cell>
          <cell r="C23">
            <v>5.9387415654233351</v>
          </cell>
          <cell r="H23">
            <v>19.914101110000001</v>
          </cell>
        </row>
        <row r="24">
          <cell r="A24" t="str">
            <v>2019-20</v>
          </cell>
          <cell r="C24">
            <v>6.2427120630650341</v>
          </cell>
          <cell r="H24">
            <v>19.671113894000001</v>
          </cell>
        </row>
        <row r="25">
          <cell r="A25" t="str">
            <v>2020-21p</v>
          </cell>
          <cell r="C25">
            <v>6.5195310013593959</v>
          </cell>
          <cell r="H25">
            <v>19.96999477</v>
          </cell>
        </row>
      </sheetData>
      <sheetData sheetId="2">
        <row r="3">
          <cell r="A3" t="str">
            <v>2000-01</v>
          </cell>
          <cell r="C3">
            <v>7.5595329660392476</v>
          </cell>
          <cell r="F3">
            <v>10.556240050502902</v>
          </cell>
          <cell r="O3">
            <v>9.3787752195784044</v>
          </cell>
        </row>
        <row r="4">
          <cell r="A4" t="str">
            <v>2001-02</v>
          </cell>
          <cell r="C4">
            <v>7.4522191985263246</v>
          </cell>
          <cell r="F4">
            <v>10.202511884442703</v>
          </cell>
          <cell r="O4">
            <v>9.1181076174632221</v>
          </cell>
        </row>
        <row r="5">
          <cell r="A5" t="str">
            <v>2002-03</v>
          </cell>
          <cell r="C5">
            <v>7.327754995215181</v>
          </cell>
          <cell r="F5">
            <v>10.084557539309607</v>
          </cell>
          <cell r="O5">
            <v>8.9888381288025769</v>
          </cell>
        </row>
        <row r="6">
          <cell r="A6" t="str">
            <v>2003-04</v>
          </cell>
          <cell r="C6">
            <v>7.5299095674718384</v>
          </cell>
          <cell r="F6">
            <v>9.9960100966842376</v>
          </cell>
          <cell r="O6">
            <v>9.023186742231383</v>
          </cell>
        </row>
        <row r="7">
          <cell r="A7" t="str">
            <v>2004-05</v>
          </cell>
          <cell r="C7">
            <v>7.3351657890804516</v>
          </cell>
          <cell r="F7">
            <v>9.7314885497014476</v>
          </cell>
          <cell r="O7">
            <v>8.7793320688748722</v>
          </cell>
        </row>
        <row r="8">
          <cell r="A8" t="str">
            <v>2005-06</v>
          </cell>
          <cell r="C8">
            <v>6.9814883752606018</v>
          </cell>
          <cell r="F8">
            <v>9.3958250161651762</v>
          </cell>
          <cell r="O8">
            <v>8.4275766772628291</v>
          </cell>
        </row>
        <row r="9">
          <cell r="A9" t="str">
            <v>2006-07</v>
          </cell>
          <cell r="C9">
            <v>6.6739478347893728</v>
          </cell>
          <cell r="F9">
            <v>8.9787105394192555</v>
          </cell>
          <cell r="O9">
            <v>8.055062094516833</v>
          </cell>
        </row>
        <row r="10">
          <cell r="A10" t="str">
            <v>2007-08</v>
          </cell>
          <cell r="C10">
            <v>6.6049504727553661</v>
          </cell>
          <cell r="F10">
            <v>8.6966854498159218</v>
          </cell>
          <cell r="O10">
            <v>7.8563720408682336</v>
          </cell>
        </row>
        <row r="11">
          <cell r="A11" t="str">
            <v>2008-09</v>
          </cell>
          <cell r="C11">
            <v>6.5646900908900765</v>
          </cell>
          <cell r="F11">
            <v>8.4468375737348058</v>
          </cell>
          <cell r="O11">
            <v>7.6797859465945599</v>
          </cell>
        </row>
        <row r="12">
          <cell r="A12" t="str">
            <v>2009-10</v>
          </cell>
          <cell r="C12">
            <v>6.6419618476579281</v>
          </cell>
          <cell r="F12">
            <v>8.1162039369037462</v>
          </cell>
          <cell r="O12">
            <v>7.5167248501338246</v>
          </cell>
        </row>
        <row r="13">
          <cell r="A13" t="str">
            <v>2010-11</v>
          </cell>
          <cell r="C13">
            <v>6.7496491982690046</v>
          </cell>
          <cell r="F13">
            <v>8.037758099074189</v>
          </cell>
          <cell r="O13">
            <v>7.5186930588133443</v>
          </cell>
        </row>
        <row r="14">
          <cell r="A14" t="str">
            <v>2011-12</v>
          </cell>
          <cell r="C14">
            <v>6.6151426736707961</v>
          </cell>
          <cell r="F14">
            <v>7.7963988051260511</v>
          </cell>
          <cell r="O14">
            <v>7.3197236455944958</v>
          </cell>
        </row>
        <row r="15">
          <cell r="A15" t="str">
            <v>2012-13</v>
          </cell>
          <cell r="C15">
            <v>5.997638665551154</v>
          </cell>
          <cell r="F15">
            <v>7.0633341209725495</v>
          </cell>
          <cell r="O15">
            <v>6.6348912091396519</v>
          </cell>
        </row>
        <row r="16">
          <cell r="A16" t="str">
            <v>2013-14</v>
          </cell>
          <cell r="C16">
            <v>5.5221522592314445</v>
          </cell>
          <cell r="F16">
            <v>6.5822263329157833</v>
          </cell>
          <cell r="O16">
            <v>6.1559988236069518</v>
          </cell>
        </row>
        <row r="17">
          <cell r="A17" t="str">
            <v>2014-15</v>
          </cell>
          <cell r="C17">
            <v>5.2542568457197714</v>
          </cell>
          <cell r="F17">
            <v>6.3987958489850616</v>
          </cell>
          <cell r="O17">
            <v>5.9345269194154744</v>
          </cell>
        </row>
        <row r="18">
          <cell r="A18" t="str">
            <v>2015-16</v>
          </cell>
          <cell r="C18">
            <v>4.9633154128407106</v>
          </cell>
          <cell r="F18">
            <v>6.2509446331257799</v>
          </cell>
          <cell r="O18">
            <v>5.7220365659952144</v>
          </cell>
        </row>
        <row r="19">
          <cell r="A19" t="str">
            <v>2016-17</v>
          </cell>
          <cell r="C19">
            <v>5.0222728082989176</v>
          </cell>
          <cell r="F19">
            <v>6.2349839106110911</v>
          </cell>
          <cell r="O19">
            <v>5.7347064388285247</v>
          </cell>
        </row>
        <row r="20">
          <cell r="A20" t="str">
            <v>2017-18</v>
          </cell>
          <cell r="C20">
            <v>5.0304241876876903</v>
          </cell>
          <cell r="F20">
            <v>6.1858650741642274</v>
          </cell>
          <cell r="O20">
            <v>5.7050808644969573</v>
          </cell>
        </row>
        <row r="21">
          <cell r="A21" t="str">
            <v>2018-19</v>
          </cell>
          <cell r="C21">
            <v>5.3282374464457938</v>
          </cell>
          <cell r="F21">
            <v>6.3788110975826857</v>
          </cell>
          <cell r="O21">
            <v>5.939329088803647</v>
          </cell>
        </row>
        <row r="22">
          <cell r="A22" t="str">
            <v>2019-20</v>
          </cell>
          <cell r="C22">
            <v>5.5293854976787982</v>
          </cell>
          <cell r="F22">
            <v>6.754283453497103</v>
          </cell>
          <cell r="O22">
            <v>6.2429916608564779</v>
          </cell>
        </row>
        <row r="23">
          <cell r="A23" t="str">
            <v>2020-21p</v>
          </cell>
          <cell r="C23">
            <v>5.9533510160729648</v>
          </cell>
          <cell r="F23">
            <v>6.9278772598108089</v>
          </cell>
          <cell r="O23">
            <v>6.519525993846818</v>
          </cell>
        </row>
      </sheetData>
      <sheetData sheetId="3" refreshError="1"/>
      <sheetData sheetId="4">
        <row r="2">
          <cell r="K2" t="str">
            <v>2000-01</v>
          </cell>
          <cell r="L2" t="str">
            <v>2001-02</v>
          </cell>
          <cell r="M2" t="str">
            <v>2002-03</v>
          </cell>
          <cell r="N2" t="str">
            <v>2003-04</v>
          </cell>
          <cell r="O2" t="str">
            <v>2004-05</v>
          </cell>
          <cell r="P2" t="str">
            <v>2005-06</v>
          </cell>
          <cell r="Q2" t="str">
            <v>2006-07</v>
          </cell>
          <cell r="R2" t="str">
            <v>2007-08</v>
          </cell>
          <cell r="S2" t="str">
            <v>2008-09</v>
          </cell>
          <cell r="T2" t="str">
            <v>2009-10</v>
          </cell>
          <cell r="U2" t="str">
            <v>2010-11</v>
          </cell>
          <cell r="V2" t="str">
            <v>2011-12</v>
          </cell>
          <cell r="W2" t="str">
            <v>2012-13</v>
          </cell>
          <cell r="X2" t="str">
            <v>2013-14</v>
          </cell>
          <cell r="Y2" t="str">
            <v>2014-15</v>
          </cell>
          <cell r="Z2" t="str">
            <v>2015-16</v>
          </cell>
          <cell r="AA2" t="str">
            <v>2016-17</v>
          </cell>
          <cell r="AB2" t="str">
            <v>2017-18</v>
          </cell>
          <cell r="AC2" t="str">
            <v>2018-19</v>
          </cell>
          <cell r="AD2" t="str">
            <v>2019-20</v>
          </cell>
          <cell r="AE2" t="str">
            <v>2020-21p</v>
          </cell>
        </row>
        <row r="16">
          <cell r="K16">
            <v>19973.999999999996</v>
          </cell>
          <cell r="L16">
            <v>18780.8</v>
          </cell>
          <cell r="M16">
            <v>19452.099999999999</v>
          </cell>
          <cell r="N16">
            <v>19695.199999999997</v>
          </cell>
          <cell r="O16">
            <v>19724.099999999999</v>
          </cell>
          <cell r="P16">
            <v>19237.2</v>
          </cell>
          <cell r="Q16">
            <v>18762.7</v>
          </cell>
          <cell r="R16">
            <v>19078.7</v>
          </cell>
          <cell r="S16">
            <v>17706.199999999997</v>
          </cell>
          <cell r="T16">
            <v>16035.43</v>
          </cell>
          <cell r="U16">
            <v>16312.489999999998</v>
          </cell>
          <cell r="V16">
            <v>16159.5</v>
          </cell>
          <cell r="W16">
            <v>14622.199999999997</v>
          </cell>
          <cell r="X16">
            <v>13314</v>
          </cell>
          <cell r="Y16">
            <v>13430.5</v>
          </cell>
          <cell r="Z16">
            <v>13027.699999999997</v>
          </cell>
          <cell r="AA16">
            <v>13495.3</v>
          </cell>
          <cell r="AB16">
            <v>13705.1</v>
          </cell>
          <cell r="AC16">
            <v>14322.9</v>
          </cell>
          <cell r="AD16">
            <v>15244.2</v>
          </cell>
          <cell r="AE16">
            <v>16485.599999999999</v>
          </cell>
        </row>
        <row r="17">
          <cell r="K17">
            <v>12484.4</v>
          </cell>
          <cell r="L17">
            <v>13026.999999999998</v>
          </cell>
          <cell r="M17">
            <v>14297.699999999997</v>
          </cell>
          <cell r="N17">
            <v>15421.700000000003</v>
          </cell>
          <cell r="O17">
            <v>16513.8</v>
          </cell>
          <cell r="P17">
            <v>16828.900000000001</v>
          </cell>
          <cell r="Q17">
            <v>17613.2</v>
          </cell>
          <cell r="R17">
            <v>18878.2</v>
          </cell>
          <cell r="S17">
            <v>19639.359999999997</v>
          </cell>
          <cell r="T17">
            <v>20820.469999999998</v>
          </cell>
          <cell r="U17">
            <v>22173.110000000004</v>
          </cell>
          <cell r="V17">
            <v>23263.9</v>
          </cell>
          <cell r="W17">
            <v>21995.599999999999</v>
          </cell>
          <cell r="X17">
            <v>21596.300000000003</v>
          </cell>
          <cell r="Y17">
            <v>21698.899999999998</v>
          </cell>
          <cell r="Z17">
            <v>22042.9</v>
          </cell>
          <cell r="AA17">
            <v>23094.399999999998</v>
          </cell>
          <cell r="AB17">
            <v>24545.8</v>
          </cell>
          <cell r="AC17">
            <v>26540.3</v>
          </cell>
          <cell r="AD17">
            <v>28006.400000000001</v>
          </cell>
          <cell r="AE17">
            <v>29713.799999999996</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3.1"/>
      <sheetName val="Section 3.2"/>
      <sheetName val="Section 3.3"/>
      <sheetName val="Section 3.4"/>
      <sheetName val="Section 3.5"/>
      <sheetName val="Section 3.6"/>
      <sheetName val="Section 3.7"/>
      <sheetName val="Section 3.8"/>
    </sheetNames>
    <sheetDataSet>
      <sheetData sheetId="0">
        <row r="2">
          <cell r="F2" t="str">
            <v>Median compensation paid (WPI adjusted)</v>
          </cell>
        </row>
        <row r="3">
          <cell r="A3" t="str">
            <v>2000-01</v>
          </cell>
          <cell r="C3">
            <v>4.2</v>
          </cell>
          <cell r="D3">
            <v>5179</v>
          </cell>
          <cell r="F3">
            <v>5179</v>
          </cell>
        </row>
        <row r="4">
          <cell r="A4" t="str">
            <v>2001-02</v>
          </cell>
          <cell r="C4">
            <v>4.4000000000000004</v>
          </cell>
          <cell r="D4">
            <v>5452</v>
          </cell>
          <cell r="F4">
            <v>5281.1801566579643</v>
          </cell>
        </row>
        <row r="5">
          <cell r="A5" t="str">
            <v>2002-03</v>
          </cell>
          <cell r="C5">
            <v>4.4000000000000004</v>
          </cell>
          <cell r="D5">
            <v>5479</v>
          </cell>
          <cell r="F5">
            <v>5126.6305170239602</v>
          </cell>
        </row>
        <row r="6">
          <cell r="A6" t="str">
            <v>2003-04</v>
          </cell>
          <cell r="C6">
            <v>4.2</v>
          </cell>
          <cell r="D6">
            <v>5075</v>
          </cell>
          <cell r="F6">
            <v>4586.6626065773453</v>
          </cell>
        </row>
        <row r="7">
          <cell r="A7" t="str">
            <v>2004-05</v>
          </cell>
          <cell r="C7">
            <v>4.1842105263000002</v>
          </cell>
          <cell r="D7">
            <v>5742</v>
          </cell>
          <cell r="F7">
            <v>5000.6619718309857</v>
          </cell>
        </row>
        <row r="8">
          <cell r="A8" t="str">
            <v>2005-06</v>
          </cell>
          <cell r="C8">
            <v>4.3605263157999996</v>
          </cell>
          <cell r="D8">
            <v>5723</v>
          </cell>
          <cell r="F8">
            <v>4787.4475760992109</v>
          </cell>
        </row>
        <row r="9">
          <cell r="A9" t="str">
            <v>2006-07</v>
          </cell>
          <cell r="C9">
            <v>4.4000000000000004</v>
          </cell>
          <cell r="D9">
            <v>6184</v>
          </cell>
          <cell r="F9">
            <v>4971.3196099674979</v>
          </cell>
        </row>
        <row r="10">
          <cell r="A10" t="str">
            <v>2007-08</v>
          </cell>
          <cell r="C10">
            <v>4.8</v>
          </cell>
          <cell r="D10">
            <v>6768</v>
          </cell>
          <cell r="F10">
            <v>5220.2245322245317</v>
          </cell>
        </row>
        <row r="11">
          <cell r="A11" t="str">
            <v>2008-09</v>
          </cell>
          <cell r="C11">
            <v>5</v>
          </cell>
          <cell r="D11">
            <v>7955</v>
          </cell>
          <cell r="F11">
            <v>5902.6100000000006</v>
          </cell>
        </row>
        <row r="12">
          <cell r="A12" t="str">
            <v>2009-10</v>
          </cell>
          <cell r="C12">
            <v>5</v>
          </cell>
          <cell r="D12">
            <v>8556</v>
          </cell>
          <cell r="F12">
            <v>6157.6644034917554</v>
          </cell>
        </row>
        <row r="13">
          <cell r="A13" t="str">
            <v>2010-11</v>
          </cell>
          <cell r="C13">
            <v>5.3947368421000004</v>
          </cell>
          <cell r="D13">
            <v>9064</v>
          </cell>
          <cell r="F13">
            <v>6285.5028037383181</v>
          </cell>
        </row>
        <row r="14">
          <cell r="A14" t="str">
            <v>2011-12</v>
          </cell>
          <cell r="C14">
            <v>5.6021929825000001</v>
          </cell>
          <cell r="D14">
            <v>9124</v>
          </cell>
          <cell r="F14">
            <v>6104.6059513074833</v>
          </cell>
        </row>
        <row r="15">
          <cell r="A15" t="str">
            <v>2012-13</v>
          </cell>
          <cell r="C15">
            <v>5.2</v>
          </cell>
          <cell r="D15">
            <v>9941</v>
          </cell>
          <cell r="F15">
            <v>6436.4938917975569</v>
          </cell>
        </row>
        <row r="16">
          <cell r="A16" t="str">
            <v>2013-14</v>
          </cell>
          <cell r="C16">
            <v>5.4133333332999998</v>
          </cell>
          <cell r="D16">
            <v>10702</v>
          </cell>
          <cell r="F16">
            <v>6752.4523809523816</v>
          </cell>
        </row>
        <row r="17">
          <cell r="A17" t="str">
            <v>2014-15</v>
          </cell>
          <cell r="C17">
            <v>5.8157894736999998</v>
          </cell>
          <cell r="D17">
            <v>11556</v>
          </cell>
          <cell r="F17">
            <v>7121.7209302325582</v>
          </cell>
        </row>
        <row r="18">
          <cell r="A18" t="str">
            <v>2015-16</v>
          </cell>
          <cell r="C18">
            <v>6</v>
          </cell>
          <cell r="D18">
            <v>12953</v>
          </cell>
          <cell r="F18">
            <v>7813.9235772357724</v>
          </cell>
        </row>
        <row r="19">
          <cell r="A19" t="str">
            <v>2016-17</v>
          </cell>
          <cell r="C19">
            <v>6.1666666667000003</v>
          </cell>
          <cell r="D19">
            <v>13966</v>
          </cell>
          <cell r="F19">
            <v>8263.773524720893</v>
          </cell>
        </row>
        <row r="20">
          <cell r="A20" t="str">
            <v>2017-18</v>
          </cell>
          <cell r="C20">
            <v>6.6005555555999997</v>
          </cell>
          <cell r="D20">
            <v>14588</v>
          </cell>
          <cell r="F20">
            <v>8463.0930414386239</v>
          </cell>
        </row>
        <row r="21">
          <cell r="A21" t="str">
            <v>2018-19</v>
          </cell>
          <cell r="C21">
            <v>6.9428202923000004</v>
          </cell>
          <cell r="D21">
            <v>14968</v>
          </cell>
          <cell r="F21">
            <v>8484.5347593582883</v>
          </cell>
        </row>
        <row r="22">
          <cell r="A22" t="str">
            <v>2019-20</v>
          </cell>
          <cell r="C22">
            <v>7</v>
          </cell>
          <cell r="D22">
            <v>15072</v>
          </cell>
          <cell r="F22">
            <v>8364.5654450261791</v>
          </cell>
        </row>
      </sheetData>
      <sheetData sheetId="1">
        <row r="3">
          <cell r="B3" t="str">
            <v>2006-07</v>
          </cell>
          <cell r="C3" t="str">
            <v>2007-08</v>
          </cell>
          <cell r="D3" t="str">
            <v>2008-09</v>
          </cell>
          <cell r="E3" t="str">
            <v>2009-10</v>
          </cell>
          <cell r="F3" t="str">
            <v>2010-11</v>
          </cell>
          <cell r="G3" t="str">
            <v>2011-12</v>
          </cell>
          <cell r="H3" t="str">
            <v>2012-13</v>
          </cell>
          <cell r="I3" t="str">
            <v>2013-14</v>
          </cell>
          <cell r="J3" t="str">
            <v>2014-15</v>
          </cell>
          <cell r="K3" t="str">
            <v>2015-16</v>
          </cell>
          <cell r="L3" t="str">
            <v>2016-17</v>
          </cell>
          <cell r="M3" t="str">
            <v>2017-18</v>
          </cell>
          <cell r="N3" t="str">
            <v>2018-19</v>
          </cell>
          <cell r="O3" t="str">
            <v>2019-20</v>
          </cell>
        </row>
        <row r="4">
          <cell r="A4" t="str">
            <v>&lt;20yrs</v>
          </cell>
          <cell r="B4">
            <v>2.4</v>
          </cell>
          <cell r="C4">
            <v>2.5</v>
          </cell>
          <cell r="D4">
            <v>2.6</v>
          </cell>
          <cell r="E4">
            <v>2.6394736841999999</v>
          </cell>
          <cell r="F4">
            <v>2.8</v>
          </cell>
          <cell r="G4">
            <v>2.8</v>
          </cell>
          <cell r="H4">
            <v>2.8552631579000001</v>
          </cell>
          <cell r="I4">
            <v>2.6387096774000001</v>
          </cell>
          <cell r="J4">
            <v>3</v>
          </cell>
          <cell r="K4">
            <v>3</v>
          </cell>
          <cell r="L4">
            <v>3.0083333333</v>
          </cell>
          <cell r="M4">
            <v>3.2105263158000001</v>
          </cell>
          <cell r="N4">
            <v>3.2</v>
          </cell>
          <cell r="O4">
            <v>3</v>
          </cell>
        </row>
        <row r="5">
          <cell r="A5" t="str">
            <v>20-24yrs</v>
          </cell>
          <cell r="B5">
            <v>2.8</v>
          </cell>
          <cell r="C5">
            <v>3</v>
          </cell>
          <cell r="D5">
            <v>3.001754386</v>
          </cell>
          <cell r="E5">
            <v>3.0837719298000001</v>
          </cell>
          <cell r="F5">
            <v>3.2105263158000001</v>
          </cell>
          <cell r="G5">
            <v>3.6</v>
          </cell>
          <cell r="H5">
            <v>3.3947368420999999</v>
          </cell>
          <cell r="I5">
            <v>3.3947368420999999</v>
          </cell>
          <cell r="J5">
            <v>3.6052631579000001</v>
          </cell>
          <cell r="K5">
            <v>3.6</v>
          </cell>
          <cell r="L5">
            <v>3.6</v>
          </cell>
          <cell r="M5">
            <v>4</v>
          </cell>
          <cell r="N5">
            <v>3.9995145631</v>
          </cell>
          <cell r="O5">
            <v>3.9868421053</v>
          </cell>
        </row>
        <row r="6">
          <cell r="A6" t="str">
            <v>25-29yrs</v>
          </cell>
          <cell r="B6">
            <v>3.4</v>
          </cell>
          <cell r="C6">
            <v>3.6</v>
          </cell>
          <cell r="D6">
            <v>3.8</v>
          </cell>
          <cell r="E6">
            <v>3.8571428570999999</v>
          </cell>
          <cell r="F6">
            <v>4</v>
          </cell>
          <cell r="G6">
            <v>4.251754386</v>
          </cell>
          <cell r="H6">
            <v>4</v>
          </cell>
          <cell r="I6">
            <v>4.2105263158000001</v>
          </cell>
          <cell r="J6">
            <v>4.4000000000000004</v>
          </cell>
          <cell r="K6">
            <v>4.4285714285999997</v>
          </cell>
          <cell r="L6">
            <v>4.4000000000000004</v>
          </cell>
          <cell r="M6">
            <v>4.8</v>
          </cell>
          <cell r="N6">
            <v>5</v>
          </cell>
          <cell r="O6">
            <v>5</v>
          </cell>
        </row>
        <row r="7">
          <cell r="A7" t="str">
            <v>30-34yrs</v>
          </cell>
          <cell r="B7">
            <v>4</v>
          </cell>
          <cell r="C7">
            <v>4.4166666667000003</v>
          </cell>
          <cell r="D7">
            <v>4.5999999999999996</v>
          </cell>
          <cell r="E7">
            <v>4.5815789473999997</v>
          </cell>
          <cell r="F7">
            <v>4.7894736841999999</v>
          </cell>
          <cell r="G7">
            <v>5.1891891892000004</v>
          </cell>
          <cell r="H7">
            <v>4.75</v>
          </cell>
          <cell r="I7">
            <v>5.0125000000000002</v>
          </cell>
          <cell r="J7">
            <v>5.2</v>
          </cell>
          <cell r="K7">
            <v>5.2105263158000001</v>
          </cell>
          <cell r="L7">
            <v>5.4437499999999996</v>
          </cell>
          <cell r="M7">
            <v>6</v>
          </cell>
          <cell r="N7">
            <v>6.3</v>
          </cell>
          <cell r="O7">
            <v>6.3947368421000004</v>
          </cell>
        </row>
        <row r="8">
          <cell r="A8" t="str">
            <v>35-39yrs</v>
          </cell>
          <cell r="B8">
            <v>4.5999999999999996</v>
          </cell>
          <cell r="C8">
            <v>5</v>
          </cell>
          <cell r="D8">
            <v>5.3333333332999997</v>
          </cell>
          <cell r="E8">
            <v>5</v>
          </cell>
          <cell r="F8">
            <v>5.6052631578999996</v>
          </cell>
          <cell r="G8">
            <v>6</v>
          </cell>
          <cell r="H8">
            <v>5.30375</v>
          </cell>
          <cell r="I8">
            <v>5.5202380951999999</v>
          </cell>
          <cell r="J8">
            <v>6</v>
          </cell>
          <cell r="K8">
            <v>6.1451754385999999</v>
          </cell>
          <cell r="L8">
            <v>6.4399561403999996</v>
          </cell>
          <cell r="M8">
            <v>6.6</v>
          </cell>
          <cell r="N8">
            <v>7.2</v>
          </cell>
          <cell r="O8">
            <v>7.6527777777999999</v>
          </cell>
        </row>
        <row r="9">
          <cell r="A9" t="str">
            <v>40-44yrs</v>
          </cell>
          <cell r="B9">
            <v>4.8048780488</v>
          </cell>
          <cell r="C9">
            <v>5.2105263158000001</v>
          </cell>
          <cell r="D9">
            <v>5.6</v>
          </cell>
          <cell r="E9">
            <v>5.9758877684999998</v>
          </cell>
          <cell r="F9">
            <v>6.0085714285999998</v>
          </cell>
          <cell r="G9">
            <v>6.3947368421000004</v>
          </cell>
          <cell r="H9">
            <v>6</v>
          </cell>
          <cell r="I9">
            <v>6</v>
          </cell>
          <cell r="J9">
            <v>6.5227085053999998</v>
          </cell>
          <cell r="K9">
            <v>6.7934210526000003</v>
          </cell>
          <cell r="L9">
            <v>7.0555555555999998</v>
          </cell>
          <cell r="M9">
            <v>7.4894736842</v>
          </cell>
          <cell r="N9">
            <v>8</v>
          </cell>
          <cell r="O9">
            <v>8</v>
          </cell>
        </row>
        <row r="10">
          <cell r="A10" t="str">
            <v>45-49yrs</v>
          </cell>
          <cell r="B10">
            <v>6.2</v>
          </cell>
          <cell r="C10">
            <v>5.7450000000000001</v>
          </cell>
          <cell r="D10">
            <v>6.0064935065</v>
          </cell>
          <cell r="E10">
            <v>5.8837719298</v>
          </cell>
          <cell r="F10">
            <v>6.2</v>
          </cell>
          <cell r="G10">
            <v>6.4</v>
          </cell>
          <cell r="H10">
            <v>6.0666666666999998</v>
          </cell>
          <cell r="I10">
            <v>6.4004310345000004</v>
          </cell>
          <cell r="J10">
            <v>6.9285714285999997</v>
          </cell>
          <cell r="K10">
            <v>6.8</v>
          </cell>
          <cell r="L10">
            <v>7.4</v>
          </cell>
          <cell r="M10">
            <v>8.1401041667000005</v>
          </cell>
          <cell r="N10">
            <v>8.4</v>
          </cell>
          <cell r="O10">
            <v>8.2105263157999993</v>
          </cell>
        </row>
        <row r="11">
          <cell r="A11" t="str">
            <v>50-54yrs</v>
          </cell>
          <cell r="B11">
            <v>5.4539473683999997</v>
          </cell>
          <cell r="C11">
            <v>6.2</v>
          </cell>
          <cell r="D11">
            <v>6.2105263158000001</v>
          </cell>
          <cell r="E11">
            <v>6.2</v>
          </cell>
          <cell r="F11">
            <v>6.75</v>
          </cell>
          <cell r="G11">
            <v>6.6111111110999996</v>
          </cell>
          <cell r="H11">
            <v>6.2175000000000002</v>
          </cell>
          <cell r="I11">
            <v>6.4604166666999996</v>
          </cell>
          <cell r="J11">
            <v>7</v>
          </cell>
          <cell r="K11">
            <v>7</v>
          </cell>
          <cell r="L11">
            <v>7.7955128204999999</v>
          </cell>
          <cell r="M11">
            <v>8.1999999999999993</v>
          </cell>
          <cell r="N11">
            <v>8.5789473683999997</v>
          </cell>
          <cell r="O11">
            <v>9.0022935779999997</v>
          </cell>
        </row>
        <row r="12">
          <cell r="A12" t="str">
            <v>55-59yrs</v>
          </cell>
          <cell r="B12">
            <v>5.8</v>
          </cell>
          <cell r="C12">
            <v>6.4</v>
          </cell>
          <cell r="D12">
            <v>6.6</v>
          </cell>
          <cell r="E12">
            <v>6.5</v>
          </cell>
          <cell r="F12">
            <v>6.8</v>
          </cell>
          <cell r="G12">
            <v>6.8820175439</v>
          </cell>
          <cell r="H12">
            <v>6.5945945946000002</v>
          </cell>
          <cell r="I12">
            <v>6.6197238659000002</v>
          </cell>
          <cell r="J12">
            <v>7.2105263158000001</v>
          </cell>
          <cell r="K12">
            <v>7.2552631579</v>
          </cell>
          <cell r="L12">
            <v>7.5789473683999997</v>
          </cell>
          <cell r="M12">
            <v>8.5555555555999998</v>
          </cell>
          <cell r="N12">
            <v>8.75</v>
          </cell>
          <cell r="O12">
            <v>8.8000000000000007</v>
          </cell>
        </row>
        <row r="13">
          <cell r="A13" t="str">
            <v>60-64yrs</v>
          </cell>
          <cell r="B13">
            <v>6.2</v>
          </cell>
          <cell r="C13">
            <v>6.7894736841999999</v>
          </cell>
          <cell r="D13">
            <v>6.8</v>
          </cell>
          <cell r="E13">
            <v>6.7894736841999999</v>
          </cell>
          <cell r="F13">
            <v>6.8785714285999999</v>
          </cell>
          <cell r="G13">
            <v>7.2</v>
          </cell>
          <cell r="H13">
            <v>6.8</v>
          </cell>
          <cell r="I13">
            <v>6.8</v>
          </cell>
          <cell r="J13">
            <v>7.2577821012000001</v>
          </cell>
          <cell r="K13">
            <v>7.6004444443999999</v>
          </cell>
          <cell r="L13">
            <v>8</v>
          </cell>
          <cell r="M13">
            <v>8.6315789473999995</v>
          </cell>
          <cell r="N13">
            <v>9.0258333332999996</v>
          </cell>
          <cell r="O13">
            <v>9.8710387324000006</v>
          </cell>
        </row>
        <row r="14">
          <cell r="A14" t="str">
            <v>65yrs+</v>
          </cell>
          <cell r="B14">
            <v>6.2</v>
          </cell>
          <cell r="C14">
            <v>6.8</v>
          </cell>
          <cell r="D14">
            <v>7.59375</v>
          </cell>
          <cell r="E14">
            <v>6.8</v>
          </cell>
          <cell r="F14">
            <v>7.1393939393999997</v>
          </cell>
          <cell r="G14">
            <v>7.2736842104999999</v>
          </cell>
          <cell r="H14">
            <v>6.5</v>
          </cell>
          <cell r="I14">
            <v>7.2</v>
          </cell>
          <cell r="J14">
            <v>7.4</v>
          </cell>
          <cell r="K14">
            <v>7.5999523128000002</v>
          </cell>
          <cell r="L14">
            <v>8.2105263157999993</v>
          </cell>
          <cell r="M14">
            <v>8.0570175439000007</v>
          </cell>
          <cell r="N14">
            <v>9</v>
          </cell>
          <cell r="O14">
            <v>9.6631578946999994</v>
          </cell>
        </row>
        <row r="17">
          <cell r="B17" t="str">
            <v>2006-07</v>
          </cell>
          <cell r="C17" t="str">
            <v>2007-08</v>
          </cell>
          <cell r="D17" t="str">
            <v>2008-09</v>
          </cell>
          <cell r="E17" t="str">
            <v>2009-10</v>
          </cell>
          <cell r="F17" t="str">
            <v>2010-11</v>
          </cell>
          <cell r="G17" t="str">
            <v>2011-12</v>
          </cell>
          <cell r="H17" t="str">
            <v>2012-13</v>
          </cell>
          <cell r="I17" t="str">
            <v>2013-14</v>
          </cell>
          <cell r="J17" t="str">
            <v>2014-15</v>
          </cell>
          <cell r="K17" t="str">
            <v>2015-16</v>
          </cell>
          <cell r="L17" t="str">
            <v>2016-17</v>
          </cell>
          <cell r="M17" t="str">
            <v>2017-18</v>
          </cell>
          <cell r="N17" t="str">
            <v>2018-19</v>
          </cell>
          <cell r="O17" t="str">
            <v>2019-20</v>
          </cell>
        </row>
        <row r="18">
          <cell r="A18" t="str">
            <v>&lt;20yrs</v>
          </cell>
          <cell r="B18">
            <v>1843</v>
          </cell>
          <cell r="C18">
            <v>2011</v>
          </cell>
          <cell r="D18">
            <v>2386</v>
          </cell>
          <cell r="E18">
            <v>2628</v>
          </cell>
          <cell r="F18">
            <v>2815</v>
          </cell>
          <cell r="G18">
            <v>2751</v>
          </cell>
          <cell r="H18">
            <v>3213</v>
          </cell>
          <cell r="I18">
            <v>3266</v>
          </cell>
          <cell r="J18">
            <v>3830</v>
          </cell>
          <cell r="K18">
            <v>4289</v>
          </cell>
          <cell r="L18">
            <v>5236</v>
          </cell>
          <cell r="M18">
            <v>5184</v>
          </cell>
          <cell r="N18">
            <v>5058</v>
          </cell>
          <cell r="O18">
            <v>4415</v>
          </cell>
        </row>
        <row r="19">
          <cell r="A19" t="str">
            <v>20-24yrs</v>
          </cell>
          <cell r="B19">
            <v>3180</v>
          </cell>
          <cell r="C19">
            <v>3492.5</v>
          </cell>
          <cell r="D19">
            <v>3891</v>
          </cell>
          <cell r="E19">
            <v>4321</v>
          </cell>
          <cell r="F19">
            <v>4621</v>
          </cell>
          <cell r="G19">
            <v>4749</v>
          </cell>
          <cell r="H19">
            <v>5189</v>
          </cell>
          <cell r="I19">
            <v>5590</v>
          </cell>
          <cell r="J19">
            <v>6152</v>
          </cell>
          <cell r="K19">
            <v>6773</v>
          </cell>
          <cell r="L19">
            <v>7617</v>
          </cell>
          <cell r="M19">
            <v>7918</v>
          </cell>
          <cell r="N19">
            <v>7365</v>
          </cell>
          <cell r="O19">
            <v>7512</v>
          </cell>
        </row>
        <row r="20">
          <cell r="A20" t="str">
            <v>25-29yrs</v>
          </cell>
          <cell r="B20">
            <v>4336</v>
          </cell>
          <cell r="C20">
            <v>4738</v>
          </cell>
          <cell r="D20">
            <v>5438</v>
          </cell>
          <cell r="E20">
            <v>6153</v>
          </cell>
          <cell r="F20">
            <v>6436</v>
          </cell>
          <cell r="G20">
            <v>6634</v>
          </cell>
          <cell r="H20">
            <v>7213</v>
          </cell>
          <cell r="I20">
            <v>8043</v>
          </cell>
          <cell r="J20">
            <v>8647</v>
          </cell>
          <cell r="K20">
            <v>9852</v>
          </cell>
          <cell r="L20">
            <v>10282</v>
          </cell>
          <cell r="M20">
            <v>10403</v>
          </cell>
          <cell r="N20">
            <v>10744</v>
          </cell>
          <cell r="O20">
            <v>10542</v>
          </cell>
        </row>
        <row r="21">
          <cell r="A21" t="str">
            <v>30-34yrs</v>
          </cell>
          <cell r="B21">
            <v>5869</v>
          </cell>
          <cell r="C21">
            <v>6437.5</v>
          </cell>
          <cell r="D21">
            <v>7518</v>
          </cell>
          <cell r="E21">
            <v>7747</v>
          </cell>
          <cell r="F21">
            <v>8136</v>
          </cell>
          <cell r="G21">
            <v>8441</v>
          </cell>
          <cell r="H21">
            <v>9541</v>
          </cell>
          <cell r="I21">
            <v>9969</v>
          </cell>
          <cell r="J21">
            <v>10687</v>
          </cell>
          <cell r="K21">
            <v>12103</v>
          </cell>
          <cell r="L21">
            <v>12759</v>
          </cell>
          <cell r="M21">
            <v>13691</v>
          </cell>
          <cell r="N21">
            <v>13960</v>
          </cell>
          <cell r="O21">
            <v>14106</v>
          </cell>
        </row>
        <row r="22">
          <cell r="A22" t="str">
            <v>35-39yrs</v>
          </cell>
          <cell r="B22">
            <v>6974</v>
          </cell>
          <cell r="C22">
            <v>7463</v>
          </cell>
          <cell r="D22">
            <v>8594</v>
          </cell>
          <cell r="E22">
            <v>9037</v>
          </cell>
          <cell r="F22">
            <v>9978</v>
          </cell>
          <cell r="G22">
            <v>9997</v>
          </cell>
          <cell r="H22">
            <v>10616</v>
          </cell>
          <cell r="I22">
            <v>11154</v>
          </cell>
          <cell r="J22">
            <v>12373.1</v>
          </cell>
          <cell r="K22">
            <v>13960</v>
          </cell>
          <cell r="L22">
            <v>15583</v>
          </cell>
          <cell r="M22">
            <v>15481</v>
          </cell>
          <cell r="N22">
            <v>16108</v>
          </cell>
          <cell r="O22">
            <v>17002</v>
          </cell>
        </row>
        <row r="23">
          <cell r="A23" t="str">
            <v>40-44yrs</v>
          </cell>
          <cell r="B23">
            <v>7435</v>
          </cell>
          <cell r="C23">
            <v>8187</v>
          </cell>
          <cell r="D23">
            <v>9321</v>
          </cell>
          <cell r="E23">
            <v>10191</v>
          </cell>
          <cell r="F23">
            <v>10924</v>
          </cell>
          <cell r="G23">
            <v>10806</v>
          </cell>
          <cell r="H23">
            <v>11708</v>
          </cell>
          <cell r="I23">
            <v>12466</v>
          </cell>
          <cell r="J23">
            <v>13480</v>
          </cell>
          <cell r="K23">
            <v>15339</v>
          </cell>
          <cell r="L23">
            <v>16329</v>
          </cell>
          <cell r="M23">
            <v>17480</v>
          </cell>
          <cell r="N23">
            <v>18411</v>
          </cell>
          <cell r="O23">
            <v>18261</v>
          </cell>
        </row>
        <row r="24">
          <cell r="A24" t="str">
            <v>45-49yrs</v>
          </cell>
          <cell r="B24">
            <v>7953.5</v>
          </cell>
          <cell r="C24">
            <v>8783</v>
          </cell>
          <cell r="D24">
            <v>10004</v>
          </cell>
          <cell r="E24">
            <v>10586</v>
          </cell>
          <cell r="F24">
            <v>11237</v>
          </cell>
          <cell r="G24">
            <v>11104</v>
          </cell>
          <cell r="H24">
            <v>12329</v>
          </cell>
          <cell r="I24">
            <v>13268</v>
          </cell>
          <cell r="J24">
            <v>14160</v>
          </cell>
          <cell r="K24">
            <v>15572</v>
          </cell>
          <cell r="L24">
            <v>17481</v>
          </cell>
          <cell r="M24">
            <v>18800</v>
          </cell>
          <cell r="N24">
            <v>19264</v>
          </cell>
          <cell r="O24">
            <v>18859</v>
          </cell>
        </row>
        <row r="25">
          <cell r="A25" t="str">
            <v>50-54yrs</v>
          </cell>
          <cell r="B25">
            <v>8482</v>
          </cell>
          <cell r="C25">
            <v>9293.5</v>
          </cell>
          <cell r="D25">
            <v>10560</v>
          </cell>
          <cell r="E25">
            <v>11381</v>
          </cell>
          <cell r="F25">
            <v>11934</v>
          </cell>
          <cell r="G25">
            <v>11671</v>
          </cell>
          <cell r="H25">
            <v>12347.5</v>
          </cell>
          <cell r="I25">
            <v>13365</v>
          </cell>
          <cell r="J25">
            <v>13908</v>
          </cell>
          <cell r="K25">
            <v>16231</v>
          </cell>
          <cell r="L25">
            <v>17943</v>
          </cell>
          <cell r="M25">
            <v>18651</v>
          </cell>
          <cell r="N25">
            <v>19900</v>
          </cell>
          <cell r="O25">
            <v>20267</v>
          </cell>
        </row>
        <row r="26">
          <cell r="A26" t="str">
            <v>55-59yrs</v>
          </cell>
          <cell r="B26">
            <v>9395</v>
          </cell>
          <cell r="C26">
            <v>9665.5</v>
          </cell>
          <cell r="D26">
            <v>11113</v>
          </cell>
          <cell r="E26">
            <v>11631</v>
          </cell>
          <cell r="F26">
            <v>12237</v>
          </cell>
          <cell r="G26">
            <v>12061</v>
          </cell>
          <cell r="H26">
            <v>12889</v>
          </cell>
          <cell r="I26">
            <v>13420</v>
          </cell>
          <cell r="J26">
            <v>14837</v>
          </cell>
          <cell r="K26">
            <v>16436</v>
          </cell>
          <cell r="L26">
            <v>17254</v>
          </cell>
          <cell r="M26">
            <v>19086</v>
          </cell>
          <cell r="N26">
            <v>19342</v>
          </cell>
          <cell r="O26">
            <v>19715</v>
          </cell>
        </row>
        <row r="27">
          <cell r="A27" t="str">
            <v>60-64yrs</v>
          </cell>
          <cell r="B27">
            <v>8730</v>
          </cell>
          <cell r="C27">
            <v>10430</v>
          </cell>
          <cell r="D27">
            <v>11759</v>
          </cell>
          <cell r="E27">
            <v>11837</v>
          </cell>
          <cell r="F27">
            <v>12127</v>
          </cell>
          <cell r="G27">
            <v>11569</v>
          </cell>
          <cell r="H27">
            <v>12540</v>
          </cell>
          <cell r="I27">
            <v>13428</v>
          </cell>
          <cell r="J27">
            <v>14938</v>
          </cell>
          <cell r="K27">
            <v>17452</v>
          </cell>
          <cell r="L27">
            <v>17476</v>
          </cell>
          <cell r="M27">
            <v>18714</v>
          </cell>
          <cell r="N27">
            <v>19483</v>
          </cell>
          <cell r="O27">
            <v>21043</v>
          </cell>
        </row>
        <row r="28">
          <cell r="A28" t="str">
            <v>65yrs+</v>
          </cell>
          <cell r="B28">
            <v>8468.5</v>
          </cell>
          <cell r="C28">
            <v>9588.5</v>
          </cell>
          <cell r="D28">
            <v>10375</v>
          </cell>
          <cell r="E28">
            <v>9923</v>
          </cell>
          <cell r="F28">
            <v>10248</v>
          </cell>
          <cell r="G28">
            <v>11137</v>
          </cell>
          <cell r="H28">
            <v>11793.5</v>
          </cell>
          <cell r="I28">
            <v>12875</v>
          </cell>
          <cell r="J28">
            <v>13201</v>
          </cell>
          <cell r="K28">
            <v>15320</v>
          </cell>
          <cell r="L28">
            <v>17018</v>
          </cell>
          <cell r="M28">
            <v>16601</v>
          </cell>
          <cell r="N28">
            <v>18482</v>
          </cell>
          <cell r="O28">
            <v>17790</v>
          </cell>
        </row>
      </sheetData>
      <sheetData sheetId="2"/>
      <sheetData sheetId="3"/>
      <sheetData sheetId="4"/>
      <sheetData sheetId="5"/>
      <sheetData sheetId="6"/>
      <sheetData sheetId="7"/>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1-18T07:40:26.861"/>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1-18T07:40:52.042"/>
    </inkml:context>
    <inkml:brush xml:id="br0">
      <inkml:brushProperty name="width" value="0.05" units="cm"/>
      <inkml:brushProperty name="height" value="0.05" units="cm"/>
      <inkml:brushProperty name="ignorePressure" value="1"/>
    </inkml:brush>
  </inkml:definitions>
  <inkml:trace contextRef="#ctx0" brushRef="#br0">0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C00000"/>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C00000"/>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afeworkaustralia.gov.au/doc/covid-19-and-safe-work-australia-data" TargetMode="External"/><Relationship Id="rId7" Type="http://schemas.openxmlformats.org/officeDocument/2006/relationships/drawing" Target="../drawings/drawing1.xml"/><Relationship Id="rId2" Type="http://schemas.openxmlformats.org/officeDocument/2006/relationships/hyperlink" Target="https://www.safeworkaustralia.gov.au/resources-and-publications/statistical-reports/explanatory-notes-national-data-set-compensation-based-statistics-safe-work-australia" TargetMode="External"/><Relationship Id="rId1" Type="http://schemas.openxmlformats.org/officeDocument/2006/relationships/hyperlink" Target="https://www.safeworkaustralia.gov.au/doc/explanatory-notes-safe-work-australia-datasets" TargetMode="External"/><Relationship Id="rId6" Type="http://schemas.openxmlformats.org/officeDocument/2006/relationships/printerSettings" Target="../printerSettings/printerSettings1.bin"/><Relationship Id="rId5" Type="http://schemas.openxmlformats.org/officeDocument/2006/relationships/hyperlink" Target="https://www.safeworkaustralia.gov.au/data-and-research/work-related-fatalities/work-related-traumatic-injury-fatalities-database" TargetMode="External"/><Relationship Id="rId4" Type="http://schemas.openxmlformats.org/officeDocument/2006/relationships/hyperlink" Target="https://www.safeworkaustralia.gov.au/search?search=Preliminary+work-related+fataliti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AC1E2D"/>
  </sheetPr>
  <dimension ref="B1:Q58"/>
  <sheetViews>
    <sheetView showGridLines="0" tabSelected="1" topLeftCell="A37" zoomScale="102" zoomScaleNormal="102" workbookViewId="0">
      <selection activeCell="S54" sqref="S54"/>
    </sheetView>
  </sheetViews>
  <sheetFormatPr defaultColWidth="9.109375" defaultRowHeight="14.4" x14ac:dyDescent="0.3"/>
  <cols>
    <col min="1" max="1" width="6.6640625" style="25" customWidth="1"/>
    <col min="2" max="16384" width="9.109375" style="25"/>
  </cols>
  <sheetData>
    <row r="1" spans="2:17" ht="24" customHeight="1" x14ac:dyDescent="0.3"/>
    <row r="2" spans="2:17" ht="15.75" customHeight="1" x14ac:dyDescent="0.3">
      <c r="B2" s="26"/>
      <c r="C2" s="26"/>
      <c r="D2" s="26"/>
      <c r="E2" s="26"/>
      <c r="F2" s="26"/>
      <c r="G2" s="26"/>
      <c r="H2" s="26"/>
      <c r="I2" s="26"/>
      <c r="J2" s="26"/>
      <c r="K2" s="26"/>
      <c r="L2" s="26"/>
      <c r="M2" s="26"/>
      <c r="N2" s="26"/>
      <c r="O2" s="26"/>
      <c r="P2" s="26"/>
      <c r="Q2" s="26"/>
    </row>
    <row r="3" spans="2:17" ht="17.25" customHeight="1" x14ac:dyDescent="0.3">
      <c r="B3" s="26"/>
      <c r="C3" s="26"/>
      <c r="D3" s="26"/>
      <c r="E3" s="26"/>
      <c r="F3" s="26"/>
      <c r="G3" s="26"/>
      <c r="H3" s="26"/>
      <c r="I3" s="26"/>
      <c r="J3" s="26"/>
      <c r="K3" s="26"/>
      <c r="L3" s="26"/>
      <c r="M3" s="26"/>
      <c r="N3" s="26"/>
      <c r="O3" s="26"/>
      <c r="P3" s="26"/>
      <c r="Q3" s="26"/>
    </row>
    <row r="4" spans="2:17" ht="15.75" customHeight="1" x14ac:dyDescent="0.3">
      <c r="B4" s="26"/>
      <c r="C4" s="26"/>
      <c r="D4" s="26"/>
      <c r="E4" s="26"/>
      <c r="F4" s="26"/>
      <c r="G4" s="26"/>
      <c r="H4" s="26"/>
      <c r="I4" s="26"/>
      <c r="J4" s="26"/>
      <c r="K4" s="26"/>
      <c r="L4" s="26"/>
      <c r="M4" s="26"/>
      <c r="N4" s="26"/>
      <c r="O4" s="26"/>
      <c r="P4" s="26"/>
      <c r="Q4" s="26"/>
    </row>
    <row r="5" spans="2:17" ht="13.5" customHeight="1" x14ac:dyDescent="0.3">
      <c r="B5" s="26"/>
      <c r="C5" s="26"/>
      <c r="D5" s="26"/>
      <c r="E5" s="26"/>
      <c r="F5" s="26"/>
      <c r="G5" s="26"/>
      <c r="H5" s="26"/>
      <c r="I5" s="26"/>
      <c r="J5" s="26"/>
      <c r="K5" s="26"/>
      <c r="L5" s="26"/>
      <c r="M5" s="26"/>
      <c r="N5" s="26"/>
      <c r="O5" s="26"/>
      <c r="P5" s="26"/>
      <c r="Q5" s="26"/>
    </row>
    <row r="6" spans="2:17" ht="15.6" x14ac:dyDescent="0.3">
      <c r="B6" s="27"/>
    </row>
    <row r="7" spans="2:17" x14ac:dyDescent="0.3">
      <c r="B7" s="28"/>
    </row>
    <row r="8" spans="2:17" x14ac:dyDescent="0.3">
      <c r="B8" s="28"/>
    </row>
    <row r="9" spans="2:17" x14ac:dyDescent="0.3">
      <c r="B9" s="29"/>
    </row>
    <row r="10" spans="2:17" x14ac:dyDescent="0.3">
      <c r="B10" s="29"/>
    </row>
    <row r="11" spans="2:17" x14ac:dyDescent="0.3">
      <c r="B11" s="29"/>
    </row>
    <row r="12" spans="2:17" x14ac:dyDescent="0.3">
      <c r="B12" s="29"/>
    </row>
    <row r="13" spans="2:17" ht="17.25" customHeight="1" x14ac:dyDescent="0.3"/>
    <row r="47" spans="2:2" x14ac:dyDescent="0.3">
      <c r="B47" s="30" t="s">
        <v>139</v>
      </c>
    </row>
    <row r="55" spans="2:2" x14ac:dyDescent="0.3">
      <c r="B55" s="30" t="s">
        <v>372</v>
      </c>
    </row>
    <row r="56" spans="2:2" x14ac:dyDescent="0.3">
      <c r="B56" s="30" t="s">
        <v>369</v>
      </c>
    </row>
    <row r="57" spans="2:2" x14ac:dyDescent="0.3">
      <c r="B57" s="30" t="s">
        <v>370</v>
      </c>
    </row>
    <row r="58" spans="2:2" x14ac:dyDescent="0.3">
      <c r="B58" s="30" t="s">
        <v>371</v>
      </c>
    </row>
  </sheetData>
  <hyperlinks>
    <hyperlink ref="B47" r:id="rId1" xr:uid="{00000000-0004-0000-0000-000000000000}"/>
    <hyperlink ref="B55" r:id="rId2" display="https://www.safeworkaustralia.gov.au/resources-and-publications/statistical-reports/explanatory-notes-national-data-set-compensation-based-statistics-safe-work-australia" xr:uid="{A70A66B7-3852-4179-836A-506AE1F9C876}"/>
    <hyperlink ref="B56" r:id="rId3" display="https://www.safeworkaustralia.gov.au/doc/covid-19-and-safe-work-australia-data" xr:uid="{C82C98BF-1481-4025-95B9-478DC5554DB9}"/>
    <hyperlink ref="B57" r:id="rId4" display="https://www.safeworkaustralia.gov.au/search?search=Preliminary+work-related+fatalities" xr:uid="{465FFD53-124F-4C5C-AE10-87020E40307A}"/>
    <hyperlink ref="B58" r:id="rId5" display="https://www.safeworkaustralia.gov.au/data-and-research/work-related-fatalities/work-related-traumatic-injury-fatalities-database" xr:uid="{C2169B26-C987-4EE0-9ED2-D80201AA53A9}"/>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A736-95FA-4CA7-A185-84DA90DD2C9F}">
  <sheetPr>
    <tabColor rgb="FFB04946"/>
  </sheetPr>
  <dimension ref="A1:K62"/>
  <sheetViews>
    <sheetView showGridLines="0" zoomScale="80" zoomScaleNormal="80" workbookViewId="0">
      <selection activeCell="C22" sqref="C22"/>
    </sheetView>
  </sheetViews>
  <sheetFormatPr defaultRowHeight="14.4" x14ac:dyDescent="0.3"/>
  <cols>
    <col min="1" max="1" width="65" customWidth="1"/>
    <col min="2" max="2" width="13.6640625" customWidth="1"/>
    <col min="3" max="3" width="15.88671875" customWidth="1"/>
    <col min="6" max="6" width="44.6640625" bestFit="1" customWidth="1"/>
    <col min="7" max="7" width="11.33203125" customWidth="1"/>
    <col min="8" max="8" width="11.44140625" bestFit="1" customWidth="1"/>
  </cols>
  <sheetData>
    <row r="1" spans="1:1" x14ac:dyDescent="0.3">
      <c r="A1" s="1" t="s">
        <v>50</v>
      </c>
    </row>
    <row r="2" spans="1: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ht="21" x14ac:dyDescent="0.4">
      <c r="A15" s="57" t="s">
        <v>126</v>
      </c>
    </row>
    <row r="16" spans="1:1" ht="21" x14ac:dyDescent="0.4">
      <c r="A16" s="14"/>
    </row>
    <row r="17" spans="1:3" ht="15" thickBot="1" x14ac:dyDescent="0.35">
      <c r="A17" s="53" t="s">
        <v>429</v>
      </c>
    </row>
    <row r="18" spans="1:3" ht="20.100000000000001" customHeight="1" x14ac:dyDescent="0.3">
      <c r="A18" s="243" t="s">
        <v>37</v>
      </c>
      <c r="B18" s="392" t="s">
        <v>320</v>
      </c>
      <c r="C18" s="392" t="s">
        <v>321</v>
      </c>
    </row>
    <row r="19" spans="1:3" ht="20.100000000000001" customHeight="1" thickBot="1" x14ac:dyDescent="0.35">
      <c r="A19" s="262" t="s">
        <v>38</v>
      </c>
      <c r="B19" s="393"/>
      <c r="C19" s="393"/>
    </row>
    <row r="20" spans="1:3" x14ac:dyDescent="0.3">
      <c r="A20" s="216" t="s">
        <v>39</v>
      </c>
      <c r="B20" s="263">
        <v>48358</v>
      </c>
      <c r="C20" s="217">
        <v>37</v>
      </c>
    </row>
    <row r="21" spans="1:3" x14ac:dyDescent="0.3">
      <c r="A21" s="164" t="s">
        <v>238</v>
      </c>
      <c r="B21" s="165">
        <v>15369</v>
      </c>
      <c r="C21" s="190">
        <v>32</v>
      </c>
    </row>
    <row r="22" spans="1:3" x14ac:dyDescent="0.3">
      <c r="A22" s="164" t="s">
        <v>239</v>
      </c>
      <c r="B22" s="165">
        <v>8638</v>
      </c>
      <c r="C22" s="190">
        <v>18</v>
      </c>
    </row>
    <row r="23" spans="1:3" x14ac:dyDescent="0.3">
      <c r="A23" s="164" t="s">
        <v>240</v>
      </c>
      <c r="B23" s="165">
        <v>7402</v>
      </c>
      <c r="C23" s="190">
        <v>15</v>
      </c>
    </row>
    <row r="24" spans="1:3" x14ac:dyDescent="0.3">
      <c r="A24" s="218" t="s">
        <v>40</v>
      </c>
      <c r="B24" s="264">
        <v>30039</v>
      </c>
      <c r="C24" s="219">
        <v>23</v>
      </c>
    </row>
    <row r="25" spans="1:3" x14ac:dyDescent="0.3">
      <c r="A25" s="164" t="s">
        <v>228</v>
      </c>
      <c r="B25" s="165">
        <v>16461</v>
      </c>
      <c r="C25" s="190">
        <v>55</v>
      </c>
    </row>
    <row r="26" spans="1:3" x14ac:dyDescent="0.3">
      <c r="A26" s="164" t="s">
        <v>238</v>
      </c>
      <c r="B26" s="165">
        <v>5339</v>
      </c>
      <c r="C26" s="190">
        <v>18</v>
      </c>
    </row>
    <row r="27" spans="1:3" x14ac:dyDescent="0.3">
      <c r="A27" s="164" t="s">
        <v>241</v>
      </c>
      <c r="B27" s="165">
        <v>2703</v>
      </c>
      <c r="C27" s="190">
        <v>9</v>
      </c>
    </row>
    <row r="28" spans="1:3" x14ac:dyDescent="0.3">
      <c r="A28" s="164" t="s">
        <v>239</v>
      </c>
      <c r="B28" s="165">
        <v>2376</v>
      </c>
      <c r="C28" s="190">
        <v>8</v>
      </c>
    </row>
    <row r="29" spans="1:3" x14ac:dyDescent="0.3">
      <c r="A29" s="218" t="s">
        <v>41</v>
      </c>
      <c r="B29" s="264">
        <v>20339</v>
      </c>
      <c r="C29" s="219">
        <v>16</v>
      </c>
    </row>
    <row r="30" spans="1:3" x14ac:dyDescent="0.3">
      <c r="A30" s="164" t="s">
        <v>240</v>
      </c>
      <c r="B30" s="165">
        <v>6358</v>
      </c>
      <c r="C30" s="190">
        <v>31</v>
      </c>
    </row>
    <row r="31" spans="1:3" x14ac:dyDescent="0.3">
      <c r="A31" s="164" t="s">
        <v>238</v>
      </c>
      <c r="B31" s="165">
        <v>4247</v>
      </c>
      <c r="C31" s="190">
        <v>21</v>
      </c>
    </row>
    <row r="32" spans="1:3" x14ac:dyDescent="0.3">
      <c r="A32" s="164" t="s">
        <v>239</v>
      </c>
      <c r="B32" s="165">
        <v>3881</v>
      </c>
      <c r="C32" s="190">
        <v>19</v>
      </c>
    </row>
    <row r="33" spans="1:11" x14ac:dyDescent="0.3">
      <c r="A33" s="164" t="s">
        <v>242</v>
      </c>
      <c r="B33" s="165">
        <v>1961</v>
      </c>
      <c r="C33" s="190">
        <v>10</v>
      </c>
    </row>
    <row r="34" spans="1:11" x14ac:dyDescent="0.3">
      <c r="A34" s="218" t="s">
        <v>44</v>
      </c>
      <c r="B34" s="264">
        <v>11109</v>
      </c>
      <c r="C34" s="219">
        <v>9</v>
      </c>
    </row>
    <row r="35" spans="1:11" x14ac:dyDescent="0.3">
      <c r="A35" s="164" t="s">
        <v>243</v>
      </c>
      <c r="B35" s="165">
        <v>5763</v>
      </c>
      <c r="C35" s="190">
        <v>52</v>
      </c>
    </row>
    <row r="36" spans="1:11" x14ac:dyDescent="0.3">
      <c r="A36" s="164" t="s">
        <v>240</v>
      </c>
      <c r="B36" s="165">
        <v>5068</v>
      </c>
      <c r="C36" s="190">
        <v>46</v>
      </c>
    </row>
    <row r="37" spans="1:11" x14ac:dyDescent="0.3">
      <c r="A37" s="218" t="s">
        <v>42</v>
      </c>
      <c r="B37" s="264">
        <v>9535</v>
      </c>
      <c r="C37" s="219">
        <v>7</v>
      </c>
    </row>
    <row r="38" spans="1:11" x14ac:dyDescent="0.3">
      <c r="A38" s="164" t="s">
        <v>238</v>
      </c>
      <c r="B38" s="165">
        <v>3986</v>
      </c>
      <c r="C38" s="190">
        <v>42</v>
      </c>
    </row>
    <row r="39" spans="1:11" x14ac:dyDescent="0.3">
      <c r="A39" s="164" t="s">
        <v>239</v>
      </c>
      <c r="B39" s="165">
        <v>2331</v>
      </c>
      <c r="C39" s="190">
        <v>24</v>
      </c>
    </row>
    <row r="40" spans="1:11" x14ac:dyDescent="0.3">
      <c r="A40" s="164" t="s">
        <v>242</v>
      </c>
      <c r="B40" s="165">
        <v>886</v>
      </c>
      <c r="C40" s="190">
        <v>9</v>
      </c>
    </row>
    <row r="41" spans="1:11" x14ac:dyDescent="0.3">
      <c r="A41" s="218" t="s">
        <v>43</v>
      </c>
      <c r="B41" s="264">
        <v>7124</v>
      </c>
      <c r="C41" s="219">
        <v>5</v>
      </c>
    </row>
    <row r="42" spans="1:11" x14ac:dyDescent="0.3">
      <c r="A42" s="164" t="s">
        <v>243</v>
      </c>
      <c r="B42" s="165">
        <v>3040</v>
      </c>
      <c r="C42" s="190">
        <v>43</v>
      </c>
    </row>
    <row r="43" spans="1:11" x14ac:dyDescent="0.3">
      <c r="A43" s="164" t="s">
        <v>241</v>
      </c>
      <c r="B43" s="165">
        <v>2379</v>
      </c>
      <c r="C43" s="190">
        <v>33</v>
      </c>
    </row>
    <row r="44" spans="1:11" x14ac:dyDescent="0.3">
      <c r="A44" s="164" t="s">
        <v>240</v>
      </c>
      <c r="B44" s="165">
        <v>658</v>
      </c>
      <c r="C44" s="190">
        <v>9</v>
      </c>
    </row>
    <row r="45" spans="1:11" s="56" customFormat="1" x14ac:dyDescent="0.3">
      <c r="A45" s="164" t="s">
        <v>228</v>
      </c>
      <c r="B45" s="165">
        <v>334</v>
      </c>
      <c r="C45" s="190">
        <v>5</v>
      </c>
      <c r="E45"/>
      <c r="F45"/>
      <c r="G45"/>
      <c r="H45"/>
      <c r="I45"/>
      <c r="J45"/>
      <c r="K45"/>
    </row>
    <row r="46" spans="1:11" x14ac:dyDescent="0.3">
      <c r="A46" s="218" t="s">
        <v>45</v>
      </c>
      <c r="B46" s="264">
        <v>1721</v>
      </c>
      <c r="C46" s="219">
        <v>1</v>
      </c>
    </row>
    <row r="47" spans="1:11" x14ac:dyDescent="0.3">
      <c r="A47" s="164" t="s">
        <v>239</v>
      </c>
      <c r="B47" s="165">
        <v>774</v>
      </c>
      <c r="C47" s="190">
        <v>45</v>
      </c>
    </row>
    <row r="48" spans="1:11" x14ac:dyDescent="0.3">
      <c r="A48" s="164" t="s">
        <v>244</v>
      </c>
      <c r="B48" s="165">
        <v>246</v>
      </c>
      <c r="C48" s="190">
        <v>14</v>
      </c>
    </row>
    <row r="49" spans="1:3" x14ac:dyDescent="0.3">
      <c r="A49" s="164" t="s">
        <v>242</v>
      </c>
      <c r="B49" s="165">
        <v>226</v>
      </c>
      <c r="C49" s="190">
        <v>13</v>
      </c>
    </row>
    <row r="50" spans="1:3" x14ac:dyDescent="0.3">
      <c r="A50" s="218" t="s">
        <v>46</v>
      </c>
      <c r="B50" s="264">
        <v>1086</v>
      </c>
      <c r="C50" s="219">
        <v>1</v>
      </c>
    </row>
    <row r="51" spans="1:3" x14ac:dyDescent="0.3">
      <c r="A51" s="164" t="s">
        <v>245</v>
      </c>
      <c r="B51" s="165">
        <v>541</v>
      </c>
      <c r="C51" s="190">
        <v>50</v>
      </c>
    </row>
    <row r="52" spans="1:3" x14ac:dyDescent="0.3">
      <c r="A52" s="164" t="s">
        <v>239</v>
      </c>
      <c r="B52" s="165">
        <v>242</v>
      </c>
      <c r="C52" s="190">
        <v>22</v>
      </c>
    </row>
    <row r="53" spans="1:3" x14ac:dyDescent="0.3">
      <c r="A53" s="164" t="s">
        <v>240</v>
      </c>
      <c r="B53" s="165">
        <v>155</v>
      </c>
      <c r="C53" s="190">
        <v>14</v>
      </c>
    </row>
    <row r="54" spans="1:3" x14ac:dyDescent="0.3">
      <c r="A54" s="218" t="s">
        <v>47</v>
      </c>
      <c r="B54" s="264">
        <v>713</v>
      </c>
      <c r="C54" s="219">
        <v>1</v>
      </c>
    </row>
    <row r="55" spans="1:3" x14ac:dyDescent="0.3">
      <c r="A55" s="164" t="s">
        <v>240</v>
      </c>
      <c r="B55" s="165">
        <v>548</v>
      </c>
      <c r="C55" s="190">
        <v>77</v>
      </c>
    </row>
    <row r="56" spans="1:3" x14ac:dyDescent="0.3">
      <c r="A56" s="220" t="s">
        <v>48</v>
      </c>
      <c r="B56" s="265">
        <v>171</v>
      </c>
      <c r="C56" s="221">
        <f>L27</f>
        <v>0</v>
      </c>
    </row>
    <row r="57" spans="1:3" x14ac:dyDescent="0.3">
      <c r="A57" s="222" t="s">
        <v>3</v>
      </c>
      <c r="B57" s="266">
        <v>130195</v>
      </c>
      <c r="C57" s="240">
        <v>100</v>
      </c>
    </row>
    <row r="58" spans="1:3" x14ac:dyDescent="0.3">
      <c r="A58" s="116" t="s">
        <v>324</v>
      </c>
    </row>
    <row r="59" spans="1:3" x14ac:dyDescent="0.3">
      <c r="A59" s="117" t="s">
        <v>293</v>
      </c>
    </row>
    <row r="60" spans="1:3" ht="31.95" customHeight="1" x14ac:dyDescent="0.3"/>
    <row r="61" spans="1:3" ht="27" customHeight="1" x14ac:dyDescent="0.3"/>
    <row r="62" spans="1:3" ht="25.2" customHeight="1" x14ac:dyDescent="0.3"/>
  </sheetData>
  <mergeCells count="2">
    <mergeCell ref="B18:B19"/>
    <mergeCell ref="C18:C19"/>
  </mergeCells>
  <hyperlinks>
    <hyperlink ref="A1" location="Index!A1" display="Return to index" xr:uid="{2C3D024A-CD4C-4EBC-8749-8DAADF3C7A76}"/>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B529-CAAF-4889-A3FA-621EAD0721C7}">
  <sheetPr>
    <tabColor rgb="FFAC1E2D"/>
  </sheetPr>
  <dimension ref="A1:D65"/>
  <sheetViews>
    <sheetView showGridLines="0" topLeftCell="A7" zoomScale="80" zoomScaleNormal="80" workbookViewId="0">
      <selection activeCell="A17" sqref="A17"/>
    </sheetView>
  </sheetViews>
  <sheetFormatPr defaultRowHeight="14.4" x14ac:dyDescent="0.3"/>
  <cols>
    <col min="1" max="1" width="52.88671875" customWidth="1"/>
    <col min="2" max="2" width="17.109375" customWidth="1"/>
    <col min="3" max="3" width="16.88671875" customWidth="1"/>
    <col min="4" max="4" width="20.44140625" bestFit="1" customWidth="1"/>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5" spans="1:1" ht="21" x14ac:dyDescent="0.4">
      <c r="A15" s="57" t="s">
        <v>127</v>
      </c>
    </row>
    <row r="16" spans="1:1" ht="21" x14ac:dyDescent="0.4">
      <c r="A16" s="14"/>
    </row>
    <row r="17" spans="1:4" x14ac:dyDescent="0.3">
      <c r="A17" s="53" t="s">
        <v>430</v>
      </c>
    </row>
    <row r="18" spans="1:4" ht="40.200000000000003" thickBot="1" x14ac:dyDescent="0.35">
      <c r="A18" s="6" t="s">
        <v>49</v>
      </c>
      <c r="B18" s="82" t="s">
        <v>320</v>
      </c>
      <c r="C18" s="83" t="s">
        <v>321</v>
      </c>
    </row>
    <row r="19" spans="1:4" x14ac:dyDescent="0.3">
      <c r="A19" s="223" t="s">
        <v>39</v>
      </c>
      <c r="B19" s="226">
        <v>48358</v>
      </c>
      <c r="C19" s="224">
        <v>37</v>
      </c>
    </row>
    <row r="20" spans="1:4" x14ac:dyDescent="0.3">
      <c r="A20" s="191" t="s">
        <v>246</v>
      </c>
      <c r="B20" s="203">
        <v>17700</v>
      </c>
      <c r="C20" s="192">
        <v>37</v>
      </c>
      <c r="D20" s="109"/>
    </row>
    <row r="21" spans="1:4" x14ac:dyDescent="0.3">
      <c r="A21" s="191" t="s">
        <v>247</v>
      </c>
      <c r="B21" s="203">
        <v>9479</v>
      </c>
      <c r="C21" s="192">
        <v>20</v>
      </c>
      <c r="D21" s="109"/>
    </row>
    <row r="22" spans="1:4" x14ac:dyDescent="0.3">
      <c r="A22" s="191" t="s">
        <v>248</v>
      </c>
      <c r="B22" s="203">
        <v>4252</v>
      </c>
      <c r="C22" s="192">
        <v>9</v>
      </c>
      <c r="D22" s="109"/>
    </row>
    <row r="23" spans="1:4" x14ac:dyDescent="0.3">
      <c r="A23" s="191" t="s">
        <v>249</v>
      </c>
      <c r="B23" s="203">
        <v>2966</v>
      </c>
      <c r="C23" s="192">
        <v>6</v>
      </c>
      <c r="D23" s="109"/>
    </row>
    <row r="24" spans="1:4" x14ac:dyDescent="0.3">
      <c r="A24" s="191" t="s">
        <v>250</v>
      </c>
      <c r="B24" s="203">
        <v>2111</v>
      </c>
      <c r="C24" s="192">
        <v>4</v>
      </c>
      <c r="D24" s="109"/>
    </row>
    <row r="25" spans="1:4" x14ac:dyDescent="0.3">
      <c r="A25" s="191" t="s">
        <v>251</v>
      </c>
      <c r="B25" s="203">
        <v>1770</v>
      </c>
      <c r="C25" s="192">
        <v>4</v>
      </c>
      <c r="D25" s="109"/>
    </row>
    <row r="26" spans="1:4" x14ac:dyDescent="0.3">
      <c r="A26" s="191" t="s">
        <v>252</v>
      </c>
      <c r="B26" s="203">
        <v>1732</v>
      </c>
      <c r="C26" s="192">
        <v>4</v>
      </c>
      <c r="D26" s="109"/>
    </row>
    <row r="27" spans="1:4" x14ac:dyDescent="0.3">
      <c r="A27" s="191" t="s">
        <v>253</v>
      </c>
      <c r="B27" s="203">
        <v>1312</v>
      </c>
      <c r="C27" s="192">
        <v>3</v>
      </c>
      <c r="D27" s="109"/>
    </row>
    <row r="28" spans="1:4" x14ac:dyDescent="0.3">
      <c r="A28" s="223" t="s">
        <v>40</v>
      </c>
      <c r="B28" s="226">
        <v>30039</v>
      </c>
      <c r="C28" s="224">
        <v>23</v>
      </c>
      <c r="D28" s="109"/>
    </row>
    <row r="29" spans="1:4" x14ac:dyDescent="0.3">
      <c r="A29" s="191" t="s">
        <v>248</v>
      </c>
      <c r="B29" s="203">
        <v>6010</v>
      </c>
      <c r="C29" s="192">
        <v>20</v>
      </c>
      <c r="D29" s="109"/>
    </row>
    <row r="30" spans="1:4" x14ac:dyDescent="0.3">
      <c r="A30" s="191" t="s">
        <v>254</v>
      </c>
      <c r="B30" s="203">
        <v>5451</v>
      </c>
      <c r="C30" s="192">
        <v>18</v>
      </c>
      <c r="D30" s="109"/>
    </row>
    <row r="31" spans="1:4" x14ac:dyDescent="0.3">
      <c r="A31" s="191" t="s">
        <v>246</v>
      </c>
      <c r="B31" s="203">
        <v>3348</v>
      </c>
      <c r="C31" s="192">
        <v>11</v>
      </c>
      <c r="D31" s="109"/>
    </row>
    <row r="32" spans="1:4" x14ac:dyDescent="0.3">
      <c r="A32" s="191" t="s">
        <v>247</v>
      </c>
      <c r="B32" s="203">
        <v>2473</v>
      </c>
      <c r="C32" s="192">
        <v>8</v>
      </c>
      <c r="D32" s="109"/>
    </row>
    <row r="33" spans="1:4" x14ac:dyDescent="0.3">
      <c r="A33" s="191" t="s">
        <v>249</v>
      </c>
      <c r="B33" s="203">
        <v>1748</v>
      </c>
      <c r="C33" s="192">
        <v>6</v>
      </c>
      <c r="D33" s="109"/>
    </row>
    <row r="34" spans="1:4" x14ac:dyDescent="0.3">
      <c r="A34" s="191" t="s">
        <v>255</v>
      </c>
      <c r="B34" s="203">
        <v>1572</v>
      </c>
      <c r="C34" s="192">
        <v>5</v>
      </c>
      <c r="D34" s="109"/>
    </row>
    <row r="35" spans="1:4" x14ac:dyDescent="0.3">
      <c r="A35" s="191" t="s">
        <v>256</v>
      </c>
      <c r="B35" s="203">
        <v>1036</v>
      </c>
      <c r="C35" s="192">
        <v>3</v>
      </c>
      <c r="D35" s="109"/>
    </row>
    <row r="36" spans="1:4" x14ac:dyDescent="0.3">
      <c r="A36" s="191" t="s">
        <v>252</v>
      </c>
      <c r="B36" s="203">
        <v>1022</v>
      </c>
      <c r="C36" s="192">
        <v>3</v>
      </c>
      <c r="D36" s="109"/>
    </row>
    <row r="37" spans="1:4" x14ac:dyDescent="0.3">
      <c r="A37" s="223" t="s">
        <v>41</v>
      </c>
      <c r="B37" s="226">
        <v>20339</v>
      </c>
      <c r="C37" s="224">
        <v>16</v>
      </c>
      <c r="D37" s="109"/>
    </row>
    <row r="38" spans="1:4" x14ac:dyDescent="0.3">
      <c r="A38" s="191" t="s">
        <v>252</v>
      </c>
      <c r="B38" s="203">
        <v>7303</v>
      </c>
      <c r="C38" s="192">
        <v>36</v>
      </c>
      <c r="D38" s="109"/>
    </row>
    <row r="39" spans="1:4" x14ac:dyDescent="0.3">
      <c r="A39" s="191" t="s">
        <v>255</v>
      </c>
      <c r="B39" s="203">
        <v>1694</v>
      </c>
      <c r="C39" s="192">
        <v>8</v>
      </c>
      <c r="D39" s="109"/>
    </row>
    <row r="40" spans="1:4" x14ac:dyDescent="0.3">
      <c r="A40" s="191" t="s">
        <v>247</v>
      </c>
      <c r="B40" s="203">
        <v>1113</v>
      </c>
      <c r="C40" s="192">
        <v>5</v>
      </c>
      <c r="D40" s="109"/>
    </row>
    <row r="41" spans="1:4" x14ac:dyDescent="0.3">
      <c r="A41" s="191" t="s">
        <v>246</v>
      </c>
      <c r="B41" s="203">
        <v>957</v>
      </c>
      <c r="C41" s="192">
        <v>5</v>
      </c>
      <c r="D41" s="109"/>
    </row>
    <row r="42" spans="1:4" x14ac:dyDescent="0.3">
      <c r="A42" s="191" t="s">
        <v>248</v>
      </c>
      <c r="B42" s="203">
        <v>912</v>
      </c>
      <c r="C42" s="192">
        <v>4</v>
      </c>
      <c r="D42" s="109"/>
    </row>
    <row r="43" spans="1:4" x14ac:dyDescent="0.3">
      <c r="A43" s="223" t="s">
        <v>44</v>
      </c>
      <c r="B43" s="226">
        <v>11109</v>
      </c>
      <c r="C43" s="224">
        <v>9</v>
      </c>
      <c r="D43" s="109"/>
    </row>
    <row r="44" spans="1:4" x14ac:dyDescent="0.3">
      <c r="A44" s="191" t="s">
        <v>257</v>
      </c>
      <c r="B44" s="203">
        <v>10943</v>
      </c>
      <c r="C44" s="192">
        <v>99</v>
      </c>
      <c r="D44" s="109"/>
    </row>
    <row r="45" spans="1:4" x14ac:dyDescent="0.3">
      <c r="A45" s="223" t="s">
        <v>42</v>
      </c>
      <c r="B45" s="226">
        <v>9535</v>
      </c>
      <c r="C45" s="192">
        <v>7</v>
      </c>
      <c r="D45" s="109"/>
    </row>
    <row r="46" spans="1:4" x14ac:dyDescent="0.3">
      <c r="A46" s="191" t="s">
        <v>252</v>
      </c>
      <c r="B46" s="203">
        <v>5376</v>
      </c>
      <c r="C46" s="192">
        <v>56</v>
      </c>
      <c r="D46" s="109"/>
    </row>
    <row r="47" spans="1:4" x14ac:dyDescent="0.3">
      <c r="A47" s="191" t="s">
        <v>248</v>
      </c>
      <c r="B47" s="203">
        <v>572</v>
      </c>
      <c r="C47" s="192">
        <v>6</v>
      </c>
      <c r="D47" s="109"/>
    </row>
    <row r="48" spans="1:4" x14ac:dyDescent="0.3">
      <c r="A48" s="223" t="s">
        <v>43</v>
      </c>
      <c r="B48" s="226">
        <v>7124</v>
      </c>
      <c r="C48" s="224">
        <v>5</v>
      </c>
      <c r="D48" s="109"/>
    </row>
    <row r="49" spans="1:4" x14ac:dyDescent="0.3">
      <c r="A49" s="191" t="s">
        <v>246</v>
      </c>
      <c r="B49" s="203">
        <v>1069</v>
      </c>
      <c r="C49" s="192">
        <v>15</v>
      </c>
      <c r="D49" s="109"/>
    </row>
    <row r="50" spans="1:4" x14ac:dyDescent="0.3">
      <c r="A50" s="191" t="s">
        <v>252</v>
      </c>
      <c r="B50" s="203">
        <v>714</v>
      </c>
      <c r="C50" s="192">
        <v>10</v>
      </c>
      <c r="D50" s="109"/>
    </row>
    <row r="51" spans="1:4" x14ac:dyDescent="0.3">
      <c r="A51" s="223" t="s">
        <v>45</v>
      </c>
      <c r="B51" s="226">
        <v>1721</v>
      </c>
      <c r="C51" s="224">
        <v>1</v>
      </c>
      <c r="D51" s="109"/>
    </row>
    <row r="52" spans="1:4" x14ac:dyDescent="0.3">
      <c r="A52" s="191" t="s">
        <v>252</v>
      </c>
      <c r="B52" s="203">
        <v>518</v>
      </c>
      <c r="C52" s="192">
        <v>30</v>
      </c>
      <c r="D52" s="109"/>
    </row>
    <row r="53" spans="1:4" x14ac:dyDescent="0.3">
      <c r="A53" s="191" t="s">
        <v>258</v>
      </c>
      <c r="B53" s="203">
        <v>206</v>
      </c>
      <c r="C53" s="192">
        <v>12</v>
      </c>
      <c r="D53" s="109"/>
    </row>
    <row r="54" spans="1:4" x14ac:dyDescent="0.3">
      <c r="A54" s="191" t="s">
        <v>255</v>
      </c>
      <c r="B54" s="203">
        <v>164</v>
      </c>
      <c r="C54" s="192">
        <v>10</v>
      </c>
      <c r="D54" s="109"/>
    </row>
    <row r="55" spans="1:4" x14ac:dyDescent="0.3">
      <c r="A55" s="223" t="s">
        <v>46</v>
      </c>
      <c r="B55" s="226">
        <v>1086</v>
      </c>
      <c r="C55" s="224">
        <v>1</v>
      </c>
      <c r="D55" s="109"/>
    </row>
    <row r="56" spans="1:4" x14ac:dyDescent="0.3">
      <c r="A56" s="191" t="s">
        <v>259</v>
      </c>
      <c r="B56" s="203">
        <v>222</v>
      </c>
      <c r="C56" s="192">
        <v>20</v>
      </c>
      <c r="D56" s="109"/>
    </row>
    <row r="57" spans="1:4" x14ac:dyDescent="0.3">
      <c r="A57" s="191" t="s">
        <v>252</v>
      </c>
      <c r="B57" s="203">
        <v>156</v>
      </c>
      <c r="C57" s="192">
        <v>14</v>
      </c>
      <c r="D57" s="109"/>
    </row>
    <row r="58" spans="1:4" x14ac:dyDescent="0.3">
      <c r="A58" s="223" t="s">
        <v>47</v>
      </c>
      <c r="B58" s="226">
        <v>713</v>
      </c>
      <c r="C58" s="224">
        <v>1</v>
      </c>
      <c r="D58" s="109"/>
    </row>
    <row r="59" spans="1:4" x14ac:dyDescent="0.3">
      <c r="A59" s="223" t="s">
        <v>48</v>
      </c>
      <c r="B59" s="226">
        <v>171</v>
      </c>
      <c r="C59" s="224">
        <v>0</v>
      </c>
      <c r="D59" s="109"/>
    </row>
    <row r="60" spans="1:4" x14ac:dyDescent="0.3">
      <c r="A60" s="225" t="s">
        <v>3</v>
      </c>
      <c r="B60" s="227">
        <v>130195</v>
      </c>
      <c r="C60" s="213">
        <v>100</v>
      </c>
      <c r="D60" s="109"/>
    </row>
    <row r="61" spans="1:4" x14ac:dyDescent="0.3">
      <c r="A61" s="116" t="s">
        <v>325</v>
      </c>
    </row>
    <row r="62" spans="1:4" x14ac:dyDescent="0.3">
      <c r="A62" s="116" t="s">
        <v>291</v>
      </c>
    </row>
    <row r="64" spans="1:4" ht="25.5" customHeight="1" x14ac:dyDescent="0.3"/>
    <row r="65" ht="30" customHeight="1" x14ac:dyDescent="0.3"/>
  </sheetData>
  <hyperlinks>
    <hyperlink ref="A1" location="Index!A1" display="Return to index" xr:uid="{B12A31F4-DF39-4ABD-ABBB-625FB8EF96EA}"/>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FAF7-3990-4DD7-A92A-4E3219F80167}">
  <sheetPr>
    <tabColor rgb="FFB04946"/>
  </sheetPr>
  <dimension ref="A1:U67"/>
  <sheetViews>
    <sheetView showGridLines="0" topLeftCell="A4" workbookViewId="0">
      <selection activeCell="D20" sqref="D20"/>
    </sheetView>
  </sheetViews>
  <sheetFormatPr defaultRowHeight="14.4" x14ac:dyDescent="0.3"/>
  <cols>
    <col min="1" max="1" width="16.109375" customWidth="1"/>
    <col min="2" max="6" width="15.88671875" customWidth="1"/>
    <col min="8" max="8" width="18" bestFit="1" customWidth="1"/>
    <col min="9" max="14" width="11" customWidth="1"/>
    <col min="15" max="18" width="6" bestFit="1" customWidth="1"/>
    <col min="19" max="19" width="16.33203125" customWidth="1"/>
    <col min="20" max="20" width="21.44140625" customWidth="1"/>
    <col min="21" max="21" width="18.44140625" customWidth="1"/>
    <col min="22" max="23" width="6" bestFit="1" customWidth="1"/>
    <col min="24" max="24" width="7.6640625" bestFit="1" customWidth="1"/>
    <col min="25" max="25" width="6" bestFit="1" customWidth="1"/>
  </cols>
  <sheetData>
    <row r="1" spans="1:19" x14ac:dyDescent="0.3">
      <c r="A1" s="1" t="s">
        <v>50</v>
      </c>
    </row>
    <row r="2" spans="1:19" s="125" customFormat="1" x14ac:dyDescent="0.3">
      <c r="A2" s="1"/>
    </row>
    <row r="3" spans="1:19" s="125" customFormat="1" x14ac:dyDescent="0.3">
      <c r="A3" s="1"/>
      <c r="J3" s="32"/>
    </row>
    <row r="4" spans="1:19" s="125" customFormat="1" x14ac:dyDescent="0.3">
      <c r="A4" s="1"/>
    </row>
    <row r="5" spans="1:19" s="125" customFormat="1" x14ac:dyDescent="0.3">
      <c r="A5" s="1"/>
    </row>
    <row r="6" spans="1:19" s="125" customFormat="1" x14ac:dyDescent="0.3">
      <c r="A6" s="1"/>
    </row>
    <row r="7" spans="1:19" s="125" customFormat="1" x14ac:dyDescent="0.3">
      <c r="A7" s="1"/>
    </row>
    <row r="8" spans="1:19" s="125" customFormat="1" x14ac:dyDescent="0.3">
      <c r="A8" s="1"/>
    </row>
    <row r="9" spans="1:19" s="125" customFormat="1" x14ac:dyDescent="0.3">
      <c r="A9" s="1"/>
    </row>
    <row r="10" spans="1:19" s="125" customFormat="1" x14ac:dyDescent="0.3">
      <c r="A10" s="1"/>
    </row>
    <row r="11" spans="1:19" s="127" customFormat="1" x14ac:dyDescent="0.3">
      <c r="A11" s="126"/>
    </row>
    <row r="12" spans="1:19" s="125" customFormat="1" x14ac:dyDescent="0.3">
      <c r="A12" s="1"/>
    </row>
    <row r="14" spans="1:19" ht="21" x14ac:dyDescent="0.4">
      <c r="A14" s="57" t="s">
        <v>128</v>
      </c>
    </row>
    <row r="15" spans="1:19" ht="21" x14ac:dyDescent="0.4">
      <c r="A15" s="14"/>
    </row>
    <row r="16" spans="1:19" x14ac:dyDescent="0.3">
      <c r="A16" s="53" t="s">
        <v>432</v>
      </c>
      <c r="S16" s="32" t="s">
        <v>140</v>
      </c>
    </row>
    <row r="17" spans="1:21" ht="53.4" thickBot="1" x14ac:dyDescent="0.35">
      <c r="A17" s="84" t="s">
        <v>51</v>
      </c>
      <c r="B17" s="85" t="s">
        <v>4</v>
      </c>
      <c r="C17" s="85" t="s">
        <v>5</v>
      </c>
      <c r="D17" s="85" t="s">
        <v>175</v>
      </c>
      <c r="E17" s="85" t="s">
        <v>52</v>
      </c>
      <c r="F17" s="85" t="s">
        <v>53</v>
      </c>
      <c r="H17" s="22" t="s">
        <v>218</v>
      </c>
      <c r="S17" s="84" t="s">
        <v>51</v>
      </c>
      <c r="T17" s="85" t="s">
        <v>5</v>
      </c>
      <c r="U17" s="85" t="s">
        <v>52</v>
      </c>
    </row>
    <row r="18" spans="1:21" x14ac:dyDescent="0.3">
      <c r="A18" s="22" t="s">
        <v>260</v>
      </c>
      <c r="B18" s="230">
        <v>131839</v>
      </c>
      <c r="C18" s="167">
        <v>9.4</v>
      </c>
      <c r="D18" s="167">
        <v>16.100000000000001</v>
      </c>
      <c r="E18" s="167">
        <v>14.1</v>
      </c>
      <c r="F18" s="167">
        <v>8.1999999999999993</v>
      </c>
      <c r="S18" s="32" t="s">
        <v>260</v>
      </c>
      <c r="T18" s="113">
        <v>9.4</v>
      </c>
      <c r="U18" s="113">
        <v>14.1</v>
      </c>
    </row>
    <row r="19" spans="1:21" x14ac:dyDescent="0.3">
      <c r="A19" s="22" t="s">
        <v>261</v>
      </c>
      <c r="B19" s="230">
        <v>128463</v>
      </c>
      <c r="C19" s="167">
        <v>9.1</v>
      </c>
      <c r="D19" s="167">
        <v>15.6</v>
      </c>
      <c r="E19" s="167">
        <v>14.1</v>
      </c>
      <c r="F19" s="167">
        <v>8.3000000000000007</v>
      </c>
      <c r="S19" s="32" t="s">
        <v>261</v>
      </c>
      <c r="T19" s="113">
        <v>9.1</v>
      </c>
      <c r="U19" s="113">
        <v>14.1</v>
      </c>
    </row>
    <row r="20" spans="1:21" x14ac:dyDescent="0.3">
      <c r="A20" s="22" t="s">
        <v>262</v>
      </c>
      <c r="B20" s="230">
        <v>130696</v>
      </c>
      <c r="C20" s="167">
        <v>9</v>
      </c>
      <c r="D20" s="167">
        <v>15.4</v>
      </c>
      <c r="E20" s="167">
        <v>14.5</v>
      </c>
      <c r="F20" s="167">
        <v>8.5</v>
      </c>
      <c r="S20" s="32" t="s">
        <v>262</v>
      </c>
      <c r="T20" s="113">
        <v>9</v>
      </c>
      <c r="U20" s="113">
        <v>14.5</v>
      </c>
    </row>
    <row r="21" spans="1:21" x14ac:dyDescent="0.3">
      <c r="A21" s="22" t="s">
        <v>263</v>
      </c>
      <c r="B21" s="230">
        <v>131836</v>
      </c>
      <c r="C21" s="167">
        <v>9</v>
      </c>
      <c r="D21" s="167">
        <v>15.2</v>
      </c>
      <c r="E21" s="167">
        <v>14.6</v>
      </c>
      <c r="F21" s="167">
        <v>8.6999999999999993</v>
      </c>
      <c r="S21" s="32" t="s">
        <v>263</v>
      </c>
      <c r="T21" s="113">
        <v>9</v>
      </c>
      <c r="U21" s="113">
        <v>14.6</v>
      </c>
    </row>
    <row r="22" spans="1:21" x14ac:dyDescent="0.3">
      <c r="A22" s="22" t="s">
        <v>264</v>
      </c>
      <c r="B22" s="230">
        <v>133144</v>
      </c>
      <c r="C22" s="167">
        <v>8.8000000000000007</v>
      </c>
      <c r="D22" s="167">
        <v>15</v>
      </c>
      <c r="E22" s="167">
        <v>15.2</v>
      </c>
      <c r="F22" s="167">
        <v>8.9</v>
      </c>
      <c r="S22" s="32" t="s">
        <v>264</v>
      </c>
      <c r="T22" s="113">
        <v>8.8000000000000007</v>
      </c>
      <c r="U22" s="113">
        <v>15.2</v>
      </c>
    </row>
    <row r="23" spans="1:21" x14ac:dyDescent="0.3">
      <c r="A23" s="22" t="s">
        <v>265</v>
      </c>
      <c r="B23" s="230">
        <v>130159</v>
      </c>
      <c r="C23" s="167">
        <v>8.4</v>
      </c>
      <c r="D23" s="167">
        <v>14.2</v>
      </c>
      <c r="E23" s="167">
        <v>15.4</v>
      </c>
      <c r="F23" s="167">
        <v>9.1999999999999993</v>
      </c>
      <c r="S23" s="32" t="s">
        <v>265</v>
      </c>
      <c r="T23" s="113">
        <v>8.4</v>
      </c>
      <c r="U23" s="113">
        <v>15.4</v>
      </c>
    </row>
    <row r="24" spans="1:21" x14ac:dyDescent="0.3">
      <c r="A24" s="22" t="s">
        <v>207</v>
      </c>
      <c r="B24" s="230">
        <v>128654</v>
      </c>
      <c r="C24" s="167">
        <v>8.1</v>
      </c>
      <c r="D24" s="167">
        <v>13.6</v>
      </c>
      <c r="E24" s="167">
        <v>16</v>
      </c>
      <c r="F24" s="167">
        <v>9.5</v>
      </c>
      <c r="S24" s="32" t="s">
        <v>207</v>
      </c>
      <c r="T24" s="113">
        <v>8.1</v>
      </c>
      <c r="U24" s="113">
        <v>16</v>
      </c>
    </row>
    <row r="25" spans="1:21" x14ac:dyDescent="0.3">
      <c r="A25" s="22" t="s">
        <v>266</v>
      </c>
      <c r="B25" s="230">
        <v>128162</v>
      </c>
      <c r="C25" s="167">
        <v>7.9</v>
      </c>
      <c r="D25" s="167">
        <v>13.2</v>
      </c>
      <c r="E25" s="167">
        <v>16.3</v>
      </c>
      <c r="F25" s="167">
        <v>9.6999999999999993</v>
      </c>
      <c r="S25" s="32" t="s">
        <v>266</v>
      </c>
      <c r="T25" s="113">
        <v>7.9</v>
      </c>
      <c r="U25" s="113">
        <v>16.3</v>
      </c>
    </row>
    <row r="26" spans="1:21" x14ac:dyDescent="0.3">
      <c r="A26" s="22" t="s">
        <v>208</v>
      </c>
      <c r="B26" s="230">
        <v>126300</v>
      </c>
      <c r="C26" s="167">
        <v>7.7</v>
      </c>
      <c r="D26" s="167">
        <v>12.8</v>
      </c>
      <c r="E26" s="167">
        <v>16.399999999999999</v>
      </c>
      <c r="F26" s="167">
        <v>9.9</v>
      </c>
      <c r="S26" s="32" t="s">
        <v>208</v>
      </c>
      <c r="T26" s="113">
        <v>7.7</v>
      </c>
      <c r="U26" s="113">
        <v>16.399999999999999</v>
      </c>
    </row>
    <row r="27" spans="1:21" x14ac:dyDescent="0.3">
      <c r="A27" s="22" t="s">
        <v>267</v>
      </c>
      <c r="B27" s="230">
        <v>124387</v>
      </c>
      <c r="C27" s="167">
        <v>7.5</v>
      </c>
      <c r="D27" s="167">
        <v>12.5</v>
      </c>
      <c r="E27" s="167">
        <v>16.5</v>
      </c>
      <c r="F27" s="167">
        <v>10</v>
      </c>
      <c r="S27" s="32" t="s">
        <v>267</v>
      </c>
      <c r="T27" s="113">
        <v>7.5</v>
      </c>
      <c r="U27" s="113">
        <v>16.5</v>
      </c>
    </row>
    <row r="28" spans="1:21" x14ac:dyDescent="0.3">
      <c r="A28" s="22" t="s">
        <v>209</v>
      </c>
      <c r="B28" s="230">
        <v>127599</v>
      </c>
      <c r="C28" s="167">
        <v>7.5</v>
      </c>
      <c r="D28" s="167">
        <v>12.5</v>
      </c>
      <c r="E28" s="167">
        <v>17</v>
      </c>
      <c r="F28" s="167">
        <v>10.199999999999999</v>
      </c>
      <c r="S28" s="32" t="s">
        <v>209</v>
      </c>
      <c r="T28" s="113">
        <v>7.5</v>
      </c>
      <c r="U28" s="113">
        <v>17</v>
      </c>
    </row>
    <row r="29" spans="1:21" x14ac:dyDescent="0.3">
      <c r="A29" s="22" t="s">
        <v>268</v>
      </c>
      <c r="B29" s="230">
        <v>127622</v>
      </c>
      <c r="C29" s="167">
        <v>7.3</v>
      </c>
      <c r="D29" s="167">
        <v>12.3</v>
      </c>
      <c r="E29" s="167">
        <v>17.399999999999999</v>
      </c>
      <c r="F29" s="167">
        <v>10.4</v>
      </c>
      <c r="S29" s="32" t="s">
        <v>268</v>
      </c>
      <c r="T29" s="113">
        <v>7.3</v>
      </c>
      <c r="U29" s="113">
        <v>17.399999999999999</v>
      </c>
    </row>
    <row r="30" spans="1:21" x14ac:dyDescent="0.3">
      <c r="A30" s="22" t="s">
        <v>210</v>
      </c>
      <c r="B30" s="230">
        <v>117235</v>
      </c>
      <c r="C30" s="167">
        <v>6.6</v>
      </c>
      <c r="D30" s="167">
        <v>11.1</v>
      </c>
      <c r="E30" s="167">
        <v>17.7</v>
      </c>
      <c r="F30" s="167">
        <v>10.6</v>
      </c>
      <c r="S30" s="32" t="s">
        <v>210</v>
      </c>
      <c r="T30" s="113">
        <v>6.6</v>
      </c>
      <c r="U30" s="113">
        <v>17.7</v>
      </c>
    </row>
    <row r="31" spans="1:21" x14ac:dyDescent="0.3">
      <c r="A31" s="22" t="s">
        <v>269</v>
      </c>
      <c r="B31" s="230">
        <v>111330</v>
      </c>
      <c r="C31" s="167">
        <v>6.2</v>
      </c>
      <c r="D31" s="167">
        <v>10.3</v>
      </c>
      <c r="E31" s="167">
        <v>18.100000000000001</v>
      </c>
      <c r="F31" s="167">
        <v>10.8</v>
      </c>
      <c r="S31" s="32" t="s">
        <v>269</v>
      </c>
      <c r="T31" s="113">
        <v>6.2</v>
      </c>
      <c r="U31" s="113">
        <v>18.100000000000001</v>
      </c>
    </row>
    <row r="32" spans="1:21" x14ac:dyDescent="0.3">
      <c r="A32" s="22" t="s">
        <v>211</v>
      </c>
      <c r="B32" s="230">
        <v>108794</v>
      </c>
      <c r="C32" s="167">
        <v>5.9</v>
      </c>
      <c r="D32" s="167">
        <v>9.9</v>
      </c>
      <c r="E32" s="167">
        <v>18.3</v>
      </c>
      <c r="F32" s="167">
        <v>11</v>
      </c>
      <c r="S32" s="32" t="s">
        <v>211</v>
      </c>
      <c r="T32" s="113">
        <v>5.9</v>
      </c>
      <c r="U32" s="113">
        <v>18.3</v>
      </c>
    </row>
    <row r="33" spans="1:21" x14ac:dyDescent="0.3">
      <c r="A33" s="22" t="s">
        <v>57</v>
      </c>
      <c r="B33" s="230">
        <v>106313</v>
      </c>
      <c r="C33" s="167">
        <v>5.7</v>
      </c>
      <c r="D33" s="167">
        <v>9.5</v>
      </c>
      <c r="E33" s="167">
        <v>18.600000000000001</v>
      </c>
      <c r="F33" s="167">
        <v>11.2</v>
      </c>
      <c r="S33" s="32" t="s">
        <v>57</v>
      </c>
      <c r="T33" s="113">
        <v>5.7</v>
      </c>
      <c r="U33" s="113">
        <v>18.600000000000001</v>
      </c>
    </row>
    <row r="34" spans="1:21" x14ac:dyDescent="0.3">
      <c r="A34" s="22" t="s">
        <v>212</v>
      </c>
      <c r="B34" s="230">
        <v>108024</v>
      </c>
      <c r="C34" s="167">
        <v>5.7</v>
      </c>
      <c r="D34" s="167">
        <v>9.4</v>
      </c>
      <c r="E34" s="167">
        <v>18.8</v>
      </c>
      <c r="F34" s="167">
        <v>11.4</v>
      </c>
      <c r="S34" s="32" t="s">
        <v>212</v>
      </c>
      <c r="T34" s="113">
        <v>5.7</v>
      </c>
      <c r="U34" s="113">
        <v>18.8</v>
      </c>
    </row>
    <row r="35" spans="1:21" x14ac:dyDescent="0.3">
      <c r="A35" s="22" t="s">
        <v>179</v>
      </c>
      <c r="B35" s="230">
        <v>111336</v>
      </c>
      <c r="C35" s="167">
        <v>5.7</v>
      </c>
      <c r="D35" s="167">
        <v>9.4</v>
      </c>
      <c r="E35" s="167">
        <v>19.5</v>
      </c>
      <c r="F35" s="167">
        <v>11.8</v>
      </c>
      <c r="S35" s="32" t="s">
        <v>179</v>
      </c>
      <c r="T35" s="113">
        <v>5.7</v>
      </c>
      <c r="U35" s="113">
        <v>19.5</v>
      </c>
    </row>
    <row r="36" spans="1:21" x14ac:dyDescent="0.3">
      <c r="A36" s="22" t="s">
        <v>213</v>
      </c>
      <c r="B36" s="230">
        <v>118265</v>
      </c>
      <c r="C36" s="167">
        <v>5.9</v>
      </c>
      <c r="D36" s="167">
        <v>9.6999999999999993</v>
      </c>
      <c r="E36" s="167">
        <v>19.899999999999999</v>
      </c>
      <c r="F36" s="167">
        <v>12.2</v>
      </c>
      <c r="S36" s="32" t="s">
        <v>213</v>
      </c>
      <c r="T36" s="113">
        <v>5.9</v>
      </c>
      <c r="U36" s="113">
        <v>19.899999999999999</v>
      </c>
    </row>
    <row r="37" spans="1:21" x14ac:dyDescent="0.3">
      <c r="A37" s="22" t="s">
        <v>417</v>
      </c>
      <c r="B37" s="230">
        <v>122801</v>
      </c>
      <c r="C37" s="167">
        <v>6.2</v>
      </c>
      <c r="D37" s="167">
        <v>10.1</v>
      </c>
      <c r="E37" s="167">
        <v>19.7</v>
      </c>
      <c r="F37" s="167">
        <v>12.2</v>
      </c>
      <c r="S37" s="32" t="s">
        <v>417</v>
      </c>
      <c r="T37" s="113">
        <v>6.2</v>
      </c>
      <c r="U37" s="113">
        <v>19.7</v>
      </c>
    </row>
    <row r="38" spans="1:21" x14ac:dyDescent="0.3">
      <c r="A38" s="22" t="s">
        <v>418</v>
      </c>
      <c r="B38" s="231">
        <f>((B37-B18)/B18)*100</f>
        <v>-7</v>
      </c>
      <c r="C38" s="231">
        <f t="shared" ref="C38:F38" si="0">((C37-C18)/C18)*100</f>
        <v>-34</v>
      </c>
      <c r="D38" s="231">
        <f t="shared" si="0"/>
        <v>-37</v>
      </c>
      <c r="E38" s="231">
        <f t="shared" si="0"/>
        <v>40</v>
      </c>
      <c r="F38" s="231">
        <f t="shared" si="0"/>
        <v>49</v>
      </c>
      <c r="S38" s="32" t="s">
        <v>419</v>
      </c>
      <c r="T38" s="113">
        <v>6.5</v>
      </c>
      <c r="U38" s="113">
        <v>20</v>
      </c>
    </row>
    <row r="39" spans="1:21" x14ac:dyDescent="0.3">
      <c r="A39" s="22" t="s">
        <v>419</v>
      </c>
      <c r="B39" s="230">
        <v>130195</v>
      </c>
      <c r="C39" s="167">
        <v>6.5</v>
      </c>
      <c r="D39" s="167">
        <v>10.5</v>
      </c>
      <c r="E39" s="167">
        <v>20</v>
      </c>
      <c r="F39" s="167">
        <v>12.4</v>
      </c>
    </row>
    <row r="40" spans="1:21" x14ac:dyDescent="0.3">
      <c r="A40" s="117" t="s">
        <v>326</v>
      </c>
    </row>
    <row r="41" spans="1:21" ht="30.6" customHeight="1" x14ac:dyDescent="0.3"/>
    <row r="42" spans="1:21" ht="27.6" customHeight="1" x14ac:dyDescent="0.3"/>
    <row r="46" spans="1:21" x14ac:dyDescent="0.3">
      <c r="I46" s="47"/>
      <c r="J46" s="47"/>
      <c r="K46" s="47"/>
      <c r="L46" s="47"/>
    </row>
    <row r="47" spans="1:21" x14ac:dyDescent="0.3">
      <c r="I47" s="47"/>
      <c r="J47" s="47"/>
      <c r="K47" s="47"/>
      <c r="L47" s="47"/>
    </row>
    <row r="48" spans="1:21" x14ac:dyDescent="0.3">
      <c r="I48" s="47"/>
      <c r="J48" s="47"/>
      <c r="K48" s="47"/>
      <c r="L48" s="47"/>
    </row>
    <row r="49" spans="9:12" x14ac:dyDescent="0.3">
      <c r="I49" s="47"/>
      <c r="J49" s="47"/>
      <c r="K49" s="47"/>
      <c r="L49" s="47"/>
    </row>
    <row r="50" spans="9:12" x14ac:dyDescent="0.3">
      <c r="I50" s="47"/>
      <c r="J50" s="47"/>
      <c r="K50" s="47"/>
      <c r="L50" s="47"/>
    </row>
    <row r="51" spans="9:12" x14ac:dyDescent="0.3">
      <c r="I51" s="47"/>
      <c r="J51" s="47"/>
      <c r="K51" s="47"/>
      <c r="L51" s="47"/>
    </row>
    <row r="52" spans="9:12" x14ac:dyDescent="0.3">
      <c r="I52" s="47"/>
      <c r="J52" s="47"/>
      <c r="K52" s="47"/>
      <c r="L52" s="47"/>
    </row>
    <row r="53" spans="9:12" x14ac:dyDescent="0.3">
      <c r="I53" s="47"/>
      <c r="J53" s="47"/>
      <c r="K53" s="47"/>
      <c r="L53" s="47"/>
    </row>
    <row r="54" spans="9:12" x14ac:dyDescent="0.3">
      <c r="I54" s="47"/>
      <c r="J54" s="47"/>
      <c r="K54" s="47"/>
      <c r="L54" s="47"/>
    </row>
    <row r="55" spans="9:12" x14ac:dyDescent="0.3">
      <c r="I55" s="47"/>
      <c r="J55" s="47"/>
      <c r="K55" s="47"/>
      <c r="L55" s="47"/>
    </row>
    <row r="56" spans="9:12" x14ac:dyDescent="0.3">
      <c r="I56" s="47"/>
      <c r="J56" s="47"/>
      <c r="K56" s="47"/>
      <c r="L56" s="47"/>
    </row>
    <row r="57" spans="9:12" x14ac:dyDescent="0.3">
      <c r="I57" s="47"/>
      <c r="J57" s="47"/>
      <c r="K57" s="47"/>
      <c r="L57" s="47"/>
    </row>
    <row r="58" spans="9:12" x14ac:dyDescent="0.3">
      <c r="I58" s="47"/>
      <c r="J58" s="47"/>
      <c r="K58" s="47"/>
      <c r="L58" s="47"/>
    </row>
    <row r="59" spans="9:12" x14ac:dyDescent="0.3">
      <c r="I59" s="47"/>
      <c r="J59" s="47"/>
      <c r="K59" s="47"/>
      <c r="L59" s="47"/>
    </row>
    <row r="60" spans="9:12" x14ac:dyDescent="0.3">
      <c r="I60" s="47"/>
      <c r="J60" s="47"/>
      <c r="K60" s="47"/>
      <c r="L60" s="47"/>
    </row>
    <row r="61" spans="9:12" x14ac:dyDescent="0.3">
      <c r="I61" s="47"/>
      <c r="J61" s="47"/>
      <c r="K61" s="47"/>
      <c r="L61" s="47"/>
    </row>
    <row r="62" spans="9:12" x14ac:dyDescent="0.3">
      <c r="I62" s="47"/>
      <c r="J62" s="47"/>
      <c r="K62" s="47"/>
      <c r="L62" s="47"/>
    </row>
    <row r="63" spans="9:12" x14ac:dyDescent="0.3">
      <c r="I63" s="47"/>
      <c r="J63" s="47"/>
      <c r="K63" s="47"/>
      <c r="L63" s="47"/>
    </row>
    <row r="64" spans="9:12" x14ac:dyDescent="0.3">
      <c r="I64" s="47"/>
      <c r="J64" s="47"/>
      <c r="K64" s="47"/>
      <c r="L64" s="47"/>
    </row>
    <row r="65" spans="9:12" x14ac:dyDescent="0.3">
      <c r="I65" s="47"/>
      <c r="J65" s="47"/>
      <c r="K65" s="47"/>
      <c r="L65" s="47"/>
    </row>
    <row r="66" spans="9:12" x14ac:dyDescent="0.3">
      <c r="I66" s="47"/>
      <c r="J66" s="47"/>
      <c r="K66" s="47"/>
      <c r="L66" s="47"/>
    </row>
    <row r="67" spans="9:12" x14ac:dyDescent="0.3">
      <c r="I67" s="47"/>
      <c r="J67" s="47"/>
      <c r="K67" s="47"/>
      <c r="L67" s="47"/>
    </row>
  </sheetData>
  <hyperlinks>
    <hyperlink ref="A1" location="Index!A1" display="Return to index" xr:uid="{A4D9F405-BC44-4B6B-AAF8-532E2897A7D3}"/>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B1DD-6B92-4559-B1BC-C9E9959B6741}">
  <sheetPr>
    <tabColor rgb="FFB04946"/>
  </sheetPr>
  <dimension ref="A1:U48"/>
  <sheetViews>
    <sheetView showGridLines="0" topLeftCell="A13" workbookViewId="0">
      <selection activeCell="A19" sqref="A19:G40"/>
    </sheetView>
  </sheetViews>
  <sheetFormatPr defaultRowHeight="14.4" x14ac:dyDescent="0.3"/>
  <cols>
    <col min="1" max="1" width="16.5546875" customWidth="1"/>
    <col min="2" max="2" width="17.109375" customWidth="1"/>
    <col min="3" max="3" width="15.33203125" customWidth="1"/>
    <col min="4" max="4" width="15" customWidth="1"/>
    <col min="5" max="5" width="14.109375" customWidth="1"/>
    <col min="6" max="6" width="15.33203125" customWidth="1"/>
    <col min="7" max="7" width="15.44140625" customWidth="1"/>
    <col min="18" max="18" width="12" customWidth="1"/>
    <col min="19" max="19" width="11.44140625" customWidth="1"/>
    <col min="20" max="20" width="11.109375" customWidth="1"/>
    <col min="21" max="21" width="9.5546875" bestFit="1" customWidth="1"/>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ht="15" customHeight="1" x14ac:dyDescent="0.3">
      <c r="A5" s="1"/>
    </row>
    <row r="6" spans="1:1" s="125" customFormat="1" ht="15" customHeigh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x14ac:dyDescent="0.3">
      <c r="A13" s="1"/>
    </row>
    <row r="14" spans="1:1" ht="21" x14ac:dyDescent="0.4">
      <c r="A14" s="57" t="s">
        <v>129</v>
      </c>
    </row>
    <row r="15" spans="1:1" ht="21" x14ac:dyDescent="0.4">
      <c r="A15" s="14"/>
    </row>
    <row r="16" spans="1:1" x14ac:dyDescent="0.3">
      <c r="A16" s="53" t="s">
        <v>431</v>
      </c>
    </row>
    <row r="17" spans="1:21" ht="26.25" customHeight="1" thickBot="1" x14ac:dyDescent="0.35">
      <c r="A17" s="7"/>
      <c r="B17" s="396" t="s">
        <v>1</v>
      </c>
      <c r="C17" s="397"/>
      <c r="D17" s="398"/>
      <c r="E17" s="396" t="s">
        <v>2</v>
      </c>
      <c r="F17" s="397"/>
      <c r="G17" s="398"/>
      <c r="I17" s="22" t="s">
        <v>505</v>
      </c>
      <c r="R17" s="33" t="s">
        <v>141</v>
      </c>
      <c r="S17" s="32"/>
    </row>
    <row r="18" spans="1:21" ht="102.75" customHeight="1" x14ac:dyDescent="0.3">
      <c r="A18" s="358" t="s">
        <v>51</v>
      </c>
      <c r="B18" s="274" t="s">
        <v>4</v>
      </c>
      <c r="C18" s="274" t="s">
        <v>5</v>
      </c>
      <c r="D18" s="274" t="s">
        <v>175</v>
      </c>
      <c r="E18" s="274" t="s">
        <v>4</v>
      </c>
      <c r="F18" s="274" t="s">
        <v>5</v>
      </c>
      <c r="G18" s="274" t="s">
        <v>175</v>
      </c>
      <c r="R18" s="399" t="s">
        <v>51</v>
      </c>
      <c r="S18" s="401" t="s">
        <v>177</v>
      </c>
      <c r="T18" s="401" t="s">
        <v>178</v>
      </c>
      <c r="U18" s="394" t="s">
        <v>3</v>
      </c>
    </row>
    <row r="19" spans="1:21" ht="17.25" customHeight="1" thickBot="1" x14ac:dyDescent="0.35">
      <c r="A19" s="359" t="s">
        <v>260</v>
      </c>
      <c r="B19" s="360">
        <v>90085</v>
      </c>
      <c r="C19" s="361">
        <v>10.6</v>
      </c>
      <c r="D19" s="361">
        <v>20.7</v>
      </c>
      <c r="E19" s="360">
        <v>41754</v>
      </c>
      <c r="F19" s="361">
        <v>7.6</v>
      </c>
      <c r="G19" s="361">
        <v>10.9</v>
      </c>
      <c r="R19" s="400"/>
      <c r="S19" s="402"/>
      <c r="T19" s="402"/>
      <c r="U19" s="395"/>
    </row>
    <row r="20" spans="1:21" x14ac:dyDescent="0.3">
      <c r="A20" s="359" t="s">
        <v>261</v>
      </c>
      <c r="B20" s="360">
        <v>87066</v>
      </c>
      <c r="C20" s="361">
        <v>10.199999999999999</v>
      </c>
      <c r="D20" s="361">
        <v>19.899999999999999</v>
      </c>
      <c r="E20" s="360">
        <v>41397</v>
      </c>
      <c r="F20" s="361">
        <v>7.5</v>
      </c>
      <c r="G20" s="361">
        <v>10.6</v>
      </c>
      <c r="R20" s="22" t="s">
        <v>260</v>
      </c>
      <c r="S20" s="113">
        <v>10.6</v>
      </c>
      <c r="T20" s="73">
        <v>7.6</v>
      </c>
      <c r="U20" s="73">
        <v>9.4</v>
      </c>
    </row>
    <row r="21" spans="1:21" x14ac:dyDescent="0.3">
      <c r="A21" s="359" t="s">
        <v>262</v>
      </c>
      <c r="B21" s="360">
        <v>88349</v>
      </c>
      <c r="C21" s="361">
        <v>10.1</v>
      </c>
      <c r="D21" s="361">
        <v>19.8</v>
      </c>
      <c r="E21" s="360">
        <v>42347</v>
      </c>
      <c r="F21" s="361">
        <v>7.3</v>
      </c>
      <c r="G21" s="361">
        <v>10.5</v>
      </c>
      <c r="R21" s="22" t="s">
        <v>261</v>
      </c>
      <c r="S21" s="113">
        <v>10.199999999999999</v>
      </c>
      <c r="T21" s="73">
        <v>7.5</v>
      </c>
      <c r="U21" s="73">
        <v>9.1</v>
      </c>
    </row>
    <row r="22" spans="1:21" x14ac:dyDescent="0.3">
      <c r="A22" s="359" t="s">
        <v>263</v>
      </c>
      <c r="B22" s="360">
        <v>88436</v>
      </c>
      <c r="C22" s="361">
        <v>10</v>
      </c>
      <c r="D22" s="361">
        <v>19.3</v>
      </c>
      <c r="E22" s="360">
        <v>43400</v>
      </c>
      <c r="F22" s="361">
        <v>7.5</v>
      </c>
      <c r="G22" s="361">
        <v>10.6</v>
      </c>
      <c r="R22" s="22" t="s">
        <v>262</v>
      </c>
      <c r="S22" s="113">
        <v>10.1</v>
      </c>
      <c r="T22" s="73">
        <v>7.3</v>
      </c>
      <c r="U22" s="73">
        <v>9</v>
      </c>
    </row>
    <row r="23" spans="1:21" x14ac:dyDescent="0.3">
      <c r="A23" s="359" t="s">
        <v>264</v>
      </c>
      <c r="B23" s="360">
        <v>88943</v>
      </c>
      <c r="C23" s="361">
        <v>9.6999999999999993</v>
      </c>
      <c r="D23" s="361">
        <v>18.899999999999999</v>
      </c>
      <c r="E23" s="360">
        <v>44201</v>
      </c>
      <c r="F23" s="361">
        <v>7.3</v>
      </c>
      <c r="G23" s="361">
        <v>10.5</v>
      </c>
      <c r="R23" s="22" t="s">
        <v>263</v>
      </c>
      <c r="S23" s="113">
        <v>10</v>
      </c>
      <c r="T23" s="73">
        <v>7.5</v>
      </c>
      <c r="U23" s="73">
        <v>9</v>
      </c>
    </row>
    <row r="24" spans="1:21" x14ac:dyDescent="0.3">
      <c r="A24" s="359" t="s">
        <v>265</v>
      </c>
      <c r="B24" s="360">
        <v>86916</v>
      </c>
      <c r="C24" s="361">
        <v>9.4</v>
      </c>
      <c r="D24" s="361">
        <v>18.100000000000001</v>
      </c>
      <c r="E24" s="360">
        <v>43242</v>
      </c>
      <c r="F24" s="361">
        <v>7</v>
      </c>
      <c r="G24" s="361">
        <v>9.9</v>
      </c>
      <c r="R24" s="22" t="s">
        <v>264</v>
      </c>
      <c r="S24" s="113">
        <v>9.6999999999999993</v>
      </c>
      <c r="T24" s="73">
        <v>7.3</v>
      </c>
      <c r="U24" s="73">
        <v>8.8000000000000007</v>
      </c>
    </row>
    <row r="25" spans="1:21" x14ac:dyDescent="0.3">
      <c r="A25" s="359" t="s">
        <v>207</v>
      </c>
      <c r="B25" s="360">
        <v>85936</v>
      </c>
      <c r="C25" s="361">
        <v>9</v>
      </c>
      <c r="D25" s="361">
        <v>17.2</v>
      </c>
      <c r="E25" s="360">
        <v>42719</v>
      </c>
      <c r="F25" s="361">
        <v>6.7</v>
      </c>
      <c r="G25" s="361">
        <v>9.5</v>
      </c>
      <c r="R25" s="22" t="s">
        <v>265</v>
      </c>
      <c r="S25" s="113">
        <v>9.4</v>
      </c>
      <c r="T25" s="73">
        <v>7</v>
      </c>
      <c r="U25" s="73">
        <v>8.4</v>
      </c>
    </row>
    <row r="26" spans="1:21" x14ac:dyDescent="0.3">
      <c r="A26" s="359" t="s">
        <v>266</v>
      </c>
      <c r="B26" s="360">
        <v>84877</v>
      </c>
      <c r="C26" s="361">
        <v>8.6999999999999993</v>
      </c>
      <c r="D26" s="361">
        <v>16.7</v>
      </c>
      <c r="E26" s="360">
        <v>43285</v>
      </c>
      <c r="F26" s="361">
        <v>6.6</v>
      </c>
      <c r="G26" s="361">
        <v>9.4</v>
      </c>
      <c r="R26" s="22" t="s">
        <v>207</v>
      </c>
      <c r="S26" s="113">
        <v>9</v>
      </c>
      <c r="T26" s="73">
        <v>6.7</v>
      </c>
      <c r="U26" s="73">
        <v>8.1</v>
      </c>
    </row>
    <row r="27" spans="1:21" x14ac:dyDescent="0.3">
      <c r="A27" s="359" t="s">
        <v>208</v>
      </c>
      <c r="B27" s="360">
        <v>82301</v>
      </c>
      <c r="C27" s="361">
        <v>8.4</v>
      </c>
      <c r="D27" s="361">
        <v>15.9</v>
      </c>
      <c r="E27" s="360">
        <v>43999</v>
      </c>
      <c r="F27" s="361">
        <v>6.6</v>
      </c>
      <c r="G27" s="361">
        <v>9.3000000000000007</v>
      </c>
      <c r="R27" s="22" t="s">
        <v>266</v>
      </c>
      <c r="S27" s="113">
        <v>8.6999999999999993</v>
      </c>
      <c r="T27" s="73">
        <v>6.6</v>
      </c>
      <c r="U27" s="73">
        <v>7.9</v>
      </c>
    </row>
    <row r="28" spans="1:21" x14ac:dyDescent="0.3">
      <c r="A28" s="359" t="s">
        <v>267</v>
      </c>
      <c r="B28" s="360">
        <v>79693</v>
      </c>
      <c r="C28" s="361">
        <v>8.1</v>
      </c>
      <c r="D28" s="361">
        <v>15.3</v>
      </c>
      <c r="E28" s="360">
        <v>44694</v>
      </c>
      <c r="F28" s="361">
        <v>6.6</v>
      </c>
      <c r="G28" s="361">
        <v>9.4</v>
      </c>
      <c r="R28" s="22" t="s">
        <v>208</v>
      </c>
      <c r="S28" s="113">
        <v>8.4</v>
      </c>
      <c r="T28" s="73">
        <v>6.6</v>
      </c>
      <c r="U28" s="73">
        <v>7.7</v>
      </c>
    </row>
    <row r="29" spans="1:21" x14ac:dyDescent="0.3">
      <c r="A29" s="359" t="s">
        <v>209</v>
      </c>
      <c r="B29" s="360">
        <v>81434</v>
      </c>
      <c r="C29" s="361">
        <v>8</v>
      </c>
      <c r="D29" s="361">
        <v>15.2</v>
      </c>
      <c r="E29" s="360">
        <v>46164</v>
      </c>
      <c r="F29" s="361">
        <v>6.7</v>
      </c>
      <c r="G29" s="361">
        <v>9.5</v>
      </c>
      <c r="R29" s="22" t="s">
        <v>267</v>
      </c>
      <c r="S29" s="113">
        <v>8.1</v>
      </c>
      <c r="T29" s="73">
        <v>6.6</v>
      </c>
      <c r="U29" s="73">
        <v>7.5</v>
      </c>
    </row>
    <row r="30" spans="1:21" x14ac:dyDescent="0.3">
      <c r="A30" s="359" t="s">
        <v>268</v>
      </c>
      <c r="B30" s="360">
        <v>81080</v>
      </c>
      <c r="C30" s="361">
        <v>7.8</v>
      </c>
      <c r="D30" s="361">
        <v>14.9</v>
      </c>
      <c r="E30" s="360">
        <v>46542</v>
      </c>
      <c r="F30" s="361">
        <v>6.6</v>
      </c>
      <c r="G30" s="361">
        <v>9.4</v>
      </c>
      <c r="R30" s="22" t="s">
        <v>209</v>
      </c>
      <c r="S30" s="113">
        <v>8</v>
      </c>
      <c r="T30" s="73">
        <v>6.7</v>
      </c>
      <c r="U30" s="73">
        <v>7.5</v>
      </c>
    </row>
    <row r="31" spans="1:21" x14ac:dyDescent="0.3">
      <c r="A31" s="359" t="s">
        <v>210</v>
      </c>
      <c r="B31" s="360">
        <v>74630</v>
      </c>
      <c r="C31" s="361">
        <v>7.1</v>
      </c>
      <c r="D31" s="361">
        <v>13.5</v>
      </c>
      <c r="E31" s="360">
        <v>42605</v>
      </c>
      <c r="F31" s="361">
        <v>6</v>
      </c>
      <c r="G31" s="361">
        <v>8.5</v>
      </c>
      <c r="R31" s="22" t="s">
        <v>268</v>
      </c>
      <c r="S31" s="113">
        <v>7.8</v>
      </c>
      <c r="T31" s="73">
        <v>6.6</v>
      </c>
      <c r="U31" s="73">
        <v>7.3</v>
      </c>
    </row>
    <row r="32" spans="1:21" x14ac:dyDescent="0.3">
      <c r="A32" s="359" t="s">
        <v>269</v>
      </c>
      <c r="B32" s="360">
        <v>71163</v>
      </c>
      <c r="C32" s="361">
        <v>6.6</v>
      </c>
      <c r="D32" s="361">
        <v>12.5</v>
      </c>
      <c r="E32" s="360">
        <v>40164</v>
      </c>
      <c r="F32" s="361">
        <v>5.5</v>
      </c>
      <c r="G32" s="361">
        <v>7.8</v>
      </c>
      <c r="R32" s="22" t="s">
        <v>210</v>
      </c>
      <c r="S32" s="113">
        <v>7.1</v>
      </c>
      <c r="T32" s="73">
        <v>6</v>
      </c>
      <c r="U32" s="73">
        <v>6.6</v>
      </c>
    </row>
    <row r="33" spans="1:21" x14ac:dyDescent="0.3">
      <c r="A33" s="359" t="s">
        <v>211</v>
      </c>
      <c r="B33" s="360">
        <v>69699</v>
      </c>
      <c r="C33" s="361">
        <v>6.4</v>
      </c>
      <c r="D33" s="361">
        <v>12.1</v>
      </c>
      <c r="E33" s="360">
        <v>39091</v>
      </c>
      <c r="F33" s="361">
        <v>5.3</v>
      </c>
      <c r="G33" s="361">
        <v>7.4</v>
      </c>
      <c r="R33" s="22" t="s">
        <v>269</v>
      </c>
      <c r="S33" s="113">
        <v>6.6</v>
      </c>
      <c r="T33" s="73">
        <v>5.5</v>
      </c>
      <c r="U33" s="73">
        <v>6.2</v>
      </c>
    </row>
    <row r="34" spans="1:21" x14ac:dyDescent="0.3">
      <c r="A34" s="359" t="s">
        <v>57</v>
      </c>
      <c r="B34" s="360">
        <v>68447</v>
      </c>
      <c r="C34" s="361">
        <v>6.3</v>
      </c>
      <c r="D34" s="361">
        <v>11.7</v>
      </c>
      <c r="E34" s="360">
        <v>37866</v>
      </c>
      <c r="F34" s="361">
        <v>5</v>
      </c>
      <c r="G34" s="361">
        <v>7</v>
      </c>
      <c r="R34" s="22" t="s">
        <v>211</v>
      </c>
      <c r="S34" s="113">
        <v>6.4</v>
      </c>
      <c r="T34" s="73">
        <v>5.3</v>
      </c>
      <c r="U34" s="73">
        <v>5.9</v>
      </c>
    </row>
    <row r="35" spans="1:21" x14ac:dyDescent="0.3">
      <c r="A35" s="359" t="s">
        <v>212</v>
      </c>
      <c r="B35" s="360">
        <v>69016</v>
      </c>
      <c r="C35" s="361">
        <v>6.2</v>
      </c>
      <c r="D35" s="361">
        <v>11.6</v>
      </c>
      <c r="E35" s="360">
        <v>39006</v>
      </c>
      <c r="F35" s="361">
        <v>5</v>
      </c>
      <c r="G35" s="361">
        <v>7.1</v>
      </c>
      <c r="R35" s="22" t="s">
        <v>57</v>
      </c>
      <c r="S35" s="113">
        <v>6.3</v>
      </c>
      <c r="T35" s="73">
        <v>5</v>
      </c>
      <c r="U35" s="73">
        <v>5.7</v>
      </c>
    </row>
    <row r="36" spans="1:21" x14ac:dyDescent="0.3">
      <c r="A36" s="359" t="s">
        <v>179</v>
      </c>
      <c r="B36" s="360">
        <v>70530</v>
      </c>
      <c r="C36" s="361">
        <v>6.2</v>
      </c>
      <c r="D36" s="361">
        <v>11.6</v>
      </c>
      <c r="E36" s="360">
        <v>40807</v>
      </c>
      <c r="F36" s="361">
        <v>5</v>
      </c>
      <c r="G36" s="361">
        <v>7.2</v>
      </c>
      <c r="R36" s="22" t="s">
        <v>212</v>
      </c>
      <c r="S36" s="113">
        <v>6.2</v>
      </c>
      <c r="T36" s="73">
        <v>5</v>
      </c>
      <c r="U36" s="73">
        <v>5.7</v>
      </c>
    </row>
    <row r="37" spans="1:21" x14ac:dyDescent="0.3">
      <c r="A37" s="359" t="s">
        <v>213</v>
      </c>
      <c r="B37" s="360">
        <v>73763</v>
      </c>
      <c r="C37" s="361">
        <v>6.4</v>
      </c>
      <c r="D37" s="361">
        <v>11.8</v>
      </c>
      <c r="E37" s="360">
        <v>44492</v>
      </c>
      <c r="F37" s="361">
        <v>5.3</v>
      </c>
      <c r="G37" s="361">
        <v>7.6</v>
      </c>
      <c r="R37" s="22" t="s">
        <v>179</v>
      </c>
      <c r="S37" s="113">
        <v>6.2</v>
      </c>
      <c r="T37" s="73">
        <v>5</v>
      </c>
      <c r="U37" s="73">
        <v>5.7</v>
      </c>
    </row>
    <row r="38" spans="1:21" x14ac:dyDescent="0.3">
      <c r="A38" s="362" t="s">
        <v>417</v>
      </c>
      <c r="B38" s="363">
        <v>76674</v>
      </c>
      <c r="C38" s="364">
        <v>6.8</v>
      </c>
      <c r="D38" s="364">
        <v>12.2</v>
      </c>
      <c r="E38" s="363">
        <v>46000</v>
      </c>
      <c r="F38" s="364">
        <v>5.5</v>
      </c>
      <c r="G38" s="364">
        <v>7.8</v>
      </c>
      <c r="R38" s="22" t="s">
        <v>213</v>
      </c>
      <c r="S38" s="113">
        <v>6.4</v>
      </c>
      <c r="T38" s="73">
        <v>5.3</v>
      </c>
      <c r="U38" s="73">
        <v>5.9</v>
      </c>
    </row>
    <row r="39" spans="1:21" x14ac:dyDescent="0.3">
      <c r="A39" s="232" t="s">
        <v>420</v>
      </c>
      <c r="B39" s="365">
        <v>-15</v>
      </c>
      <c r="C39" s="365">
        <v>-36</v>
      </c>
      <c r="D39" s="365">
        <v>-41</v>
      </c>
      <c r="E39" s="365">
        <v>10</v>
      </c>
      <c r="F39" s="365">
        <v>-27</v>
      </c>
      <c r="G39" s="365">
        <v>-28</v>
      </c>
      <c r="I39" s="130"/>
      <c r="K39" s="47"/>
      <c r="R39" s="22" t="s">
        <v>417</v>
      </c>
      <c r="S39" s="113">
        <v>6.8</v>
      </c>
      <c r="T39" s="105">
        <v>5.5</v>
      </c>
      <c r="U39" s="73">
        <v>6.2</v>
      </c>
    </row>
    <row r="40" spans="1:21" ht="13.5" customHeight="1" x14ac:dyDescent="0.3">
      <c r="A40" s="362" t="s">
        <v>419</v>
      </c>
      <c r="B40" s="366">
        <v>79083</v>
      </c>
      <c r="C40" s="321">
        <v>6.9</v>
      </c>
      <c r="D40" s="321">
        <v>12.5</v>
      </c>
      <c r="E40" s="366">
        <v>50930</v>
      </c>
      <c r="F40" s="321">
        <v>6</v>
      </c>
      <c r="G40" s="321">
        <v>8.5</v>
      </c>
      <c r="R40" s="22" t="s">
        <v>419</v>
      </c>
      <c r="S40" s="113">
        <v>6.9</v>
      </c>
      <c r="T40" s="113">
        <v>6</v>
      </c>
      <c r="U40" s="113">
        <v>6.5</v>
      </c>
    </row>
    <row r="41" spans="1:21" x14ac:dyDescent="0.3">
      <c r="A41" s="117" t="s">
        <v>376</v>
      </c>
    </row>
    <row r="42" spans="1:21" x14ac:dyDescent="0.3">
      <c r="A42" s="116" t="s">
        <v>508</v>
      </c>
    </row>
    <row r="43" spans="1:21" ht="14.25" customHeight="1" x14ac:dyDescent="0.3">
      <c r="A43" s="116" t="s">
        <v>377</v>
      </c>
    </row>
    <row r="44" spans="1:21" s="77" customFormat="1" ht="14.4" customHeight="1" x14ac:dyDescent="0.3">
      <c r="A44"/>
      <c r="B44"/>
      <c r="C44"/>
      <c r="D44"/>
      <c r="E44"/>
      <c r="F44"/>
      <c r="G44"/>
      <c r="H44"/>
      <c r="I44"/>
      <c r="J44"/>
    </row>
    <row r="48" spans="1:21" x14ac:dyDescent="0.3">
      <c r="B48" s="47"/>
    </row>
  </sheetData>
  <mergeCells count="6">
    <mergeCell ref="U18:U19"/>
    <mergeCell ref="B17:D17"/>
    <mergeCell ref="E17:G17"/>
    <mergeCell ref="R18:R19"/>
    <mergeCell ref="S18:S19"/>
    <mergeCell ref="T18:T19"/>
  </mergeCells>
  <hyperlinks>
    <hyperlink ref="A1" location="Index!A1" display="Return to index" xr:uid="{B72A605F-3D06-4EAF-8E12-D1CF7E2200B7}"/>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C389-5BAE-4B03-A41C-D044B6CB1646}">
  <sheetPr>
    <tabColor rgb="FFB04946"/>
  </sheetPr>
  <dimension ref="A1:AE97"/>
  <sheetViews>
    <sheetView showGridLines="0" zoomScaleNormal="100" workbookViewId="0">
      <selection activeCell="I17" sqref="I17"/>
    </sheetView>
  </sheetViews>
  <sheetFormatPr defaultRowHeight="14.4" x14ac:dyDescent="0.3"/>
  <cols>
    <col min="1" max="1" width="14" customWidth="1"/>
    <col min="8" max="8" width="10.33203125" bestFit="1" customWidth="1"/>
    <col min="21" max="22" width="8.88671875" style="80"/>
    <col min="23" max="23" width="10.44140625" customWidth="1"/>
    <col min="24" max="24" width="38.88671875" customWidth="1"/>
    <col min="25" max="25" width="11.5546875" customWidth="1"/>
    <col min="26" max="26" width="15" customWidth="1"/>
    <col min="27" max="27" width="17.33203125" customWidth="1"/>
    <col min="32" max="35" width="11.5546875" customWidth="1"/>
  </cols>
  <sheetData>
    <row r="1" spans="1:31" x14ac:dyDescent="0.3">
      <c r="A1" s="1" t="s">
        <v>50</v>
      </c>
      <c r="C1" s="90"/>
      <c r="D1" s="91"/>
      <c r="E1" s="91"/>
      <c r="F1" s="91"/>
      <c r="G1" s="91"/>
      <c r="H1" s="91"/>
      <c r="I1" s="91"/>
      <c r="J1" s="91"/>
    </row>
    <row r="2" spans="1:31" s="125" customFormat="1" x14ac:dyDescent="0.3">
      <c r="A2" s="1"/>
      <c r="C2" s="90"/>
      <c r="D2" s="91"/>
      <c r="E2" s="91"/>
      <c r="F2" s="91"/>
      <c r="G2" s="91"/>
      <c r="H2" s="91"/>
      <c r="I2" s="91"/>
      <c r="J2" s="91"/>
    </row>
    <row r="3" spans="1:31" s="125" customFormat="1" x14ac:dyDescent="0.3">
      <c r="A3" s="1"/>
      <c r="C3" s="90"/>
      <c r="D3" s="91"/>
      <c r="E3" s="91"/>
      <c r="F3" s="91"/>
      <c r="G3" s="91"/>
      <c r="H3" s="91"/>
      <c r="I3" s="91"/>
      <c r="J3" s="91"/>
    </row>
    <row r="4" spans="1:31" s="125" customFormat="1" x14ac:dyDescent="0.3">
      <c r="A4" s="1"/>
      <c r="C4" s="90"/>
      <c r="D4" s="91"/>
      <c r="E4" s="91"/>
      <c r="F4" s="91"/>
      <c r="G4" s="91"/>
      <c r="H4" s="91"/>
      <c r="I4" s="91"/>
      <c r="J4" s="91"/>
    </row>
    <row r="5" spans="1:31" s="125" customFormat="1" x14ac:dyDescent="0.3">
      <c r="A5" s="1"/>
      <c r="C5" s="90"/>
      <c r="D5" s="91"/>
      <c r="E5" s="91"/>
      <c r="F5" s="91"/>
      <c r="G5" s="91"/>
      <c r="H5" s="91"/>
      <c r="I5" s="91"/>
      <c r="J5" s="91"/>
    </row>
    <row r="6" spans="1:31" s="125" customFormat="1" x14ac:dyDescent="0.3">
      <c r="A6" s="1"/>
      <c r="C6" s="90"/>
      <c r="D6" s="91"/>
      <c r="E6" s="91"/>
      <c r="F6" s="91"/>
      <c r="G6" s="91"/>
      <c r="H6" s="91"/>
      <c r="I6" s="91"/>
      <c r="J6" s="91"/>
    </row>
    <row r="7" spans="1:31" s="125" customFormat="1" x14ac:dyDescent="0.3">
      <c r="A7" s="1"/>
      <c r="C7" s="90"/>
      <c r="D7" s="91"/>
      <c r="E7" s="91"/>
      <c r="F7" s="91"/>
      <c r="G7" s="91"/>
      <c r="H7" s="91"/>
      <c r="I7" s="91"/>
      <c r="J7" s="91"/>
    </row>
    <row r="8" spans="1:31" s="125" customFormat="1" x14ac:dyDescent="0.3">
      <c r="A8" s="1"/>
      <c r="C8" s="90"/>
      <c r="D8" s="91"/>
      <c r="E8" s="91"/>
      <c r="F8" s="91"/>
      <c r="G8" s="91"/>
      <c r="H8" s="91"/>
      <c r="I8" s="91"/>
      <c r="J8" s="91"/>
    </row>
    <row r="9" spans="1:31" s="125" customFormat="1" x14ac:dyDescent="0.3">
      <c r="A9" s="1"/>
      <c r="C9" s="90"/>
      <c r="D9" s="91"/>
      <c r="E9" s="91"/>
      <c r="F9" s="91"/>
      <c r="G9" s="91"/>
      <c r="H9" s="91"/>
      <c r="I9" s="91"/>
      <c r="J9" s="91"/>
    </row>
    <row r="10" spans="1:31" s="125" customFormat="1" x14ac:dyDescent="0.3">
      <c r="A10" s="1"/>
      <c r="C10" s="90"/>
      <c r="D10" s="91"/>
      <c r="E10" s="91"/>
      <c r="F10" s="91"/>
      <c r="G10" s="91"/>
      <c r="H10" s="91"/>
      <c r="I10" s="91"/>
      <c r="J10" s="91"/>
    </row>
    <row r="11" spans="1:31" s="127" customFormat="1" x14ac:dyDescent="0.3">
      <c r="A11" s="126"/>
      <c r="C11" s="90"/>
      <c r="D11" s="91"/>
      <c r="E11" s="91"/>
      <c r="F11" s="91"/>
      <c r="G11" s="91"/>
      <c r="H11" s="91"/>
      <c r="I11" s="91"/>
      <c r="J11" s="91"/>
    </row>
    <row r="12" spans="1:31" s="127" customFormat="1" x14ac:dyDescent="0.3">
      <c r="A12" s="126"/>
      <c r="C12" s="90"/>
      <c r="D12" s="91"/>
      <c r="E12" s="91"/>
      <c r="F12" s="91"/>
      <c r="G12" s="91"/>
      <c r="H12" s="91"/>
      <c r="I12" s="91"/>
      <c r="J12" s="91"/>
    </row>
    <row r="13" spans="1:31" x14ac:dyDescent="0.3">
      <c r="A13" s="1"/>
      <c r="X13" s="43" t="s">
        <v>142</v>
      </c>
      <c r="Y13" s="32"/>
    </row>
    <row r="14" spans="1:31" ht="21.6" thickBot="1" x14ac:dyDescent="0.45">
      <c r="A14" s="57" t="s">
        <v>130</v>
      </c>
      <c r="L14" s="22" t="s">
        <v>506</v>
      </c>
      <c r="X14" s="10"/>
      <c r="Y14" s="10" t="s">
        <v>176</v>
      </c>
      <c r="Z14" s="10"/>
      <c r="AE14" s="32"/>
    </row>
    <row r="15" spans="1:31" ht="21.6" thickBot="1" x14ac:dyDescent="0.45">
      <c r="A15" s="14"/>
      <c r="X15" s="86" t="s">
        <v>159</v>
      </c>
      <c r="Y15" s="81" t="s">
        <v>232</v>
      </c>
      <c r="Z15" s="81" t="s">
        <v>155</v>
      </c>
    </row>
    <row r="16" spans="1:31" x14ac:dyDescent="0.3">
      <c r="A16" s="22" t="s">
        <v>433</v>
      </c>
      <c r="B16" s="160"/>
      <c r="C16" s="160"/>
      <c r="D16" s="160"/>
      <c r="E16" s="160"/>
      <c r="F16" s="160"/>
      <c r="G16" s="160"/>
      <c r="H16" s="160"/>
      <c r="I16" s="160"/>
      <c r="X16" s="32" t="s">
        <v>260</v>
      </c>
      <c r="Y16" s="236">
        <v>19974</v>
      </c>
      <c r="Z16" s="236">
        <v>12484</v>
      </c>
    </row>
    <row r="17" spans="1:26" x14ac:dyDescent="0.3">
      <c r="A17" s="233" t="s">
        <v>54</v>
      </c>
      <c r="B17" s="233" t="s">
        <v>260</v>
      </c>
      <c r="C17" s="233" t="s">
        <v>57</v>
      </c>
      <c r="D17" s="233" t="s">
        <v>212</v>
      </c>
      <c r="E17" s="233" t="s">
        <v>179</v>
      </c>
      <c r="F17" s="233" t="s">
        <v>213</v>
      </c>
      <c r="G17" s="233" t="s">
        <v>417</v>
      </c>
      <c r="H17" s="233" t="s">
        <v>420</v>
      </c>
      <c r="I17" s="233" t="s">
        <v>434</v>
      </c>
      <c r="J17" s="47"/>
      <c r="X17" s="32" t="s">
        <v>261</v>
      </c>
      <c r="Y17" s="236">
        <v>18781</v>
      </c>
      <c r="Z17" s="236">
        <v>13027</v>
      </c>
    </row>
    <row r="18" spans="1:26" x14ac:dyDescent="0.3">
      <c r="A18" s="218" t="s">
        <v>106</v>
      </c>
      <c r="B18" s="165">
        <v>6573</v>
      </c>
      <c r="C18" s="165">
        <v>3528</v>
      </c>
      <c r="D18" s="165">
        <v>3569</v>
      </c>
      <c r="E18" s="165">
        <v>3822</v>
      </c>
      <c r="F18" s="165">
        <v>3845</v>
      </c>
      <c r="G18" s="165">
        <v>4009</v>
      </c>
      <c r="H18" s="166">
        <v>-0.39</v>
      </c>
      <c r="I18" s="165">
        <v>4581</v>
      </c>
      <c r="J18" s="47"/>
      <c r="X18" s="32" t="s">
        <v>262</v>
      </c>
      <c r="Y18" s="236">
        <v>19452</v>
      </c>
      <c r="Z18" s="236">
        <v>14298</v>
      </c>
    </row>
    <row r="19" spans="1:26" x14ac:dyDescent="0.3">
      <c r="A19" s="218" t="s">
        <v>107</v>
      </c>
      <c r="B19" s="165">
        <v>13401</v>
      </c>
      <c r="C19" s="165">
        <v>9499</v>
      </c>
      <c r="D19" s="165">
        <v>9926</v>
      </c>
      <c r="E19" s="165">
        <v>9883</v>
      </c>
      <c r="F19" s="165">
        <v>10478</v>
      </c>
      <c r="G19" s="165">
        <v>11236</v>
      </c>
      <c r="H19" s="166">
        <v>-0.16</v>
      </c>
      <c r="I19" s="165">
        <v>11905</v>
      </c>
      <c r="X19" s="32" t="s">
        <v>263</v>
      </c>
      <c r="Y19" s="236">
        <v>19695</v>
      </c>
      <c r="Z19" s="236">
        <v>15422</v>
      </c>
    </row>
    <row r="20" spans="1:26" x14ac:dyDescent="0.3">
      <c r="A20" s="218" t="s">
        <v>108</v>
      </c>
      <c r="B20" s="165">
        <v>15629</v>
      </c>
      <c r="C20" s="165">
        <v>10470</v>
      </c>
      <c r="D20" s="165">
        <v>10770</v>
      </c>
      <c r="E20" s="165">
        <v>11348</v>
      </c>
      <c r="F20" s="165">
        <v>12220</v>
      </c>
      <c r="G20" s="165">
        <v>13087</v>
      </c>
      <c r="H20" s="166">
        <v>-0.16</v>
      </c>
      <c r="I20" s="165">
        <v>13693</v>
      </c>
      <c r="X20" s="32" t="s">
        <v>264</v>
      </c>
      <c r="Y20" s="236">
        <v>19724</v>
      </c>
      <c r="Z20" s="236">
        <v>16514</v>
      </c>
    </row>
    <row r="21" spans="1:26" x14ac:dyDescent="0.3">
      <c r="A21" s="218" t="s">
        <v>109</v>
      </c>
      <c r="B21" s="165">
        <v>16350</v>
      </c>
      <c r="C21" s="165">
        <v>10483</v>
      </c>
      <c r="D21" s="165">
        <v>10502</v>
      </c>
      <c r="E21" s="165">
        <v>10779</v>
      </c>
      <c r="F21" s="165">
        <v>11756</v>
      </c>
      <c r="G21" s="165">
        <v>12431</v>
      </c>
      <c r="H21" s="166">
        <v>-0.24</v>
      </c>
      <c r="I21" s="165">
        <v>13567</v>
      </c>
      <c r="X21" s="32" t="s">
        <v>265</v>
      </c>
      <c r="Y21" s="236">
        <v>19237</v>
      </c>
      <c r="Z21" s="236">
        <v>16829</v>
      </c>
    </row>
    <row r="22" spans="1:26" x14ac:dyDescent="0.3">
      <c r="A22" s="218" t="s">
        <v>110</v>
      </c>
      <c r="B22" s="165">
        <v>17726</v>
      </c>
      <c r="C22" s="165">
        <v>10361</v>
      </c>
      <c r="D22" s="165">
        <v>10247</v>
      </c>
      <c r="E22" s="165">
        <v>10801</v>
      </c>
      <c r="F22" s="165">
        <v>11558</v>
      </c>
      <c r="G22" s="165">
        <v>12148</v>
      </c>
      <c r="H22" s="166">
        <v>-0.31</v>
      </c>
      <c r="I22" s="165">
        <v>13035</v>
      </c>
      <c r="X22" s="32" t="s">
        <v>207</v>
      </c>
      <c r="Y22" s="236">
        <v>18763</v>
      </c>
      <c r="Z22" s="236">
        <v>17613</v>
      </c>
    </row>
    <row r="23" spans="1:26" x14ac:dyDescent="0.3">
      <c r="A23" s="218" t="s">
        <v>111</v>
      </c>
      <c r="B23" s="165">
        <v>18255</v>
      </c>
      <c r="C23" s="165">
        <v>12389</v>
      </c>
      <c r="D23" s="165">
        <v>11849</v>
      </c>
      <c r="E23" s="165">
        <v>11902</v>
      </c>
      <c r="F23" s="165">
        <v>12445</v>
      </c>
      <c r="G23" s="165">
        <v>12166</v>
      </c>
      <c r="H23" s="166">
        <v>-0.33</v>
      </c>
      <c r="I23" s="165">
        <v>12631</v>
      </c>
      <c r="X23" s="32" t="s">
        <v>266</v>
      </c>
      <c r="Y23" s="236">
        <v>19079</v>
      </c>
      <c r="Z23" s="236">
        <v>18878</v>
      </c>
    </row>
    <row r="24" spans="1:26" x14ac:dyDescent="0.3">
      <c r="A24" s="218" t="s">
        <v>112</v>
      </c>
      <c r="B24" s="165">
        <v>16486</v>
      </c>
      <c r="C24" s="165">
        <v>13414</v>
      </c>
      <c r="D24" s="165">
        <v>13896</v>
      </c>
      <c r="E24" s="165">
        <v>14133</v>
      </c>
      <c r="F24" s="165">
        <v>14780</v>
      </c>
      <c r="G24" s="165">
        <v>14776</v>
      </c>
      <c r="H24" s="166">
        <v>-0.1</v>
      </c>
      <c r="I24" s="165">
        <v>15161</v>
      </c>
      <c r="X24" s="32" t="s">
        <v>208</v>
      </c>
      <c r="Y24" s="236">
        <v>17706</v>
      </c>
      <c r="Z24" s="236">
        <v>19639</v>
      </c>
    </row>
    <row r="25" spans="1:26" x14ac:dyDescent="0.3">
      <c r="A25" s="218" t="s">
        <v>113</v>
      </c>
      <c r="B25" s="165">
        <v>14925</v>
      </c>
      <c r="C25" s="165">
        <v>14123</v>
      </c>
      <c r="D25" s="165">
        <v>14170</v>
      </c>
      <c r="E25" s="165">
        <v>14121</v>
      </c>
      <c r="F25" s="165">
        <v>14642</v>
      </c>
      <c r="G25" s="165">
        <v>14939</v>
      </c>
      <c r="H25" s="166">
        <v>0</v>
      </c>
      <c r="I25" s="165">
        <v>15909</v>
      </c>
      <c r="X25" s="32" t="s">
        <v>267</v>
      </c>
      <c r="Y25" s="236">
        <v>16035</v>
      </c>
      <c r="Z25" s="236">
        <v>20820</v>
      </c>
    </row>
    <row r="26" spans="1:26" x14ac:dyDescent="0.3">
      <c r="A26" s="218" t="s">
        <v>114</v>
      </c>
      <c r="B26" s="165">
        <v>8233</v>
      </c>
      <c r="C26" s="165">
        <v>12026</v>
      </c>
      <c r="D26" s="165">
        <v>12391</v>
      </c>
      <c r="E26" s="165">
        <v>13057</v>
      </c>
      <c r="F26" s="165">
        <v>13943</v>
      </c>
      <c r="G26" s="165">
        <v>14545</v>
      </c>
      <c r="H26" s="166">
        <v>0.77</v>
      </c>
      <c r="I26" s="165">
        <v>14856</v>
      </c>
      <c r="X26" s="32" t="s">
        <v>209</v>
      </c>
      <c r="Y26" s="236">
        <v>16312</v>
      </c>
      <c r="Z26" s="236">
        <v>22173</v>
      </c>
    </row>
    <row r="27" spans="1:26" x14ac:dyDescent="0.3">
      <c r="A27" s="218" t="s">
        <v>115</v>
      </c>
      <c r="B27" s="165">
        <v>3544</v>
      </c>
      <c r="C27" s="165">
        <v>7417</v>
      </c>
      <c r="D27" s="165">
        <v>7805</v>
      </c>
      <c r="E27" s="165">
        <v>8252</v>
      </c>
      <c r="F27" s="165">
        <v>9056</v>
      </c>
      <c r="G27" s="165">
        <v>9578</v>
      </c>
      <c r="H27" s="166">
        <v>1.7</v>
      </c>
      <c r="I27" s="165">
        <v>10515</v>
      </c>
      <c r="X27" s="32" t="s">
        <v>268</v>
      </c>
      <c r="Y27" s="236">
        <v>16160</v>
      </c>
      <c r="Z27" s="236">
        <v>23264</v>
      </c>
    </row>
    <row r="28" spans="1:26" x14ac:dyDescent="0.3">
      <c r="A28" s="218" t="s">
        <v>116</v>
      </c>
      <c r="B28" s="165">
        <v>707</v>
      </c>
      <c r="C28" s="165">
        <v>2600</v>
      </c>
      <c r="D28" s="165">
        <v>2899</v>
      </c>
      <c r="E28" s="165">
        <v>3237</v>
      </c>
      <c r="F28" s="165">
        <v>3542</v>
      </c>
      <c r="G28" s="165">
        <v>3884</v>
      </c>
      <c r="H28" s="166">
        <v>4.49</v>
      </c>
      <c r="I28" s="165">
        <v>4343</v>
      </c>
      <c r="X28" s="32" t="s">
        <v>210</v>
      </c>
      <c r="Y28" s="236">
        <v>14622</v>
      </c>
      <c r="Z28" s="236">
        <v>21996</v>
      </c>
    </row>
    <row r="29" spans="1:26" x14ac:dyDescent="0.3">
      <c r="A29" s="182" t="s">
        <v>219</v>
      </c>
      <c r="B29" s="237">
        <v>131839</v>
      </c>
      <c r="C29" s="237">
        <v>106313</v>
      </c>
      <c r="D29" s="237">
        <v>108024</v>
      </c>
      <c r="E29" s="237">
        <v>111336</v>
      </c>
      <c r="F29" s="237">
        <v>118265</v>
      </c>
      <c r="G29" s="237">
        <v>122801</v>
      </c>
      <c r="H29" s="209">
        <v>-7.0000000000000007E-2</v>
      </c>
      <c r="I29" s="237">
        <v>130195</v>
      </c>
      <c r="J29" s="47"/>
      <c r="X29" s="32" t="s">
        <v>269</v>
      </c>
      <c r="Y29" s="236">
        <v>13314</v>
      </c>
      <c r="Z29" s="236">
        <v>21596</v>
      </c>
    </row>
    <row r="30" spans="1:26" x14ac:dyDescent="0.3">
      <c r="A30" s="116" t="s">
        <v>327</v>
      </c>
      <c r="X30" s="32" t="s">
        <v>211</v>
      </c>
      <c r="Y30" s="236">
        <v>13431</v>
      </c>
      <c r="Z30" s="236">
        <v>21699</v>
      </c>
    </row>
    <row r="31" spans="1:26" ht="17.25" customHeight="1" x14ac:dyDescent="0.3">
      <c r="A31" s="116" t="s">
        <v>328</v>
      </c>
      <c r="X31" s="32" t="s">
        <v>57</v>
      </c>
      <c r="Y31" s="236">
        <v>13028</v>
      </c>
      <c r="Z31" s="236">
        <v>22043</v>
      </c>
    </row>
    <row r="32" spans="1:26" ht="14.25" customHeight="1" x14ac:dyDescent="0.3">
      <c r="A32" s="116" t="s">
        <v>329</v>
      </c>
      <c r="X32" s="32" t="s">
        <v>212</v>
      </c>
      <c r="Y32" s="236">
        <v>13495</v>
      </c>
      <c r="Z32" s="236">
        <v>23094</v>
      </c>
    </row>
    <row r="33" spans="1:27" ht="15" customHeight="1" x14ac:dyDescent="0.3">
      <c r="X33" s="32" t="s">
        <v>179</v>
      </c>
      <c r="Y33" s="236">
        <v>13705</v>
      </c>
      <c r="Z33" s="236">
        <v>24546</v>
      </c>
    </row>
    <row r="34" spans="1:27" x14ac:dyDescent="0.3">
      <c r="X34" s="32" t="s">
        <v>213</v>
      </c>
      <c r="Y34" s="236">
        <v>14323</v>
      </c>
      <c r="Z34" s="236">
        <v>26540</v>
      </c>
    </row>
    <row r="35" spans="1:27" x14ac:dyDescent="0.3">
      <c r="A35" s="403"/>
      <c r="B35" s="404"/>
      <c r="C35" s="404"/>
      <c r="D35" s="404"/>
      <c r="E35" s="404"/>
      <c r="F35" s="404"/>
      <c r="G35" s="404"/>
      <c r="H35" s="404"/>
      <c r="I35" s="404"/>
      <c r="X35" s="32" t="s">
        <v>417</v>
      </c>
      <c r="Y35" s="236">
        <v>15244</v>
      </c>
      <c r="Z35" s="236">
        <v>28006</v>
      </c>
    </row>
    <row r="36" spans="1:27" x14ac:dyDescent="0.3">
      <c r="X36" s="32" t="s">
        <v>419</v>
      </c>
      <c r="Y36" s="236">
        <v>16486</v>
      </c>
      <c r="Z36" s="236">
        <v>29714</v>
      </c>
    </row>
    <row r="37" spans="1:27" x14ac:dyDescent="0.3">
      <c r="A37" s="22" t="s">
        <v>436</v>
      </c>
      <c r="B37" s="160"/>
      <c r="C37" s="160"/>
      <c r="D37" s="160"/>
      <c r="E37" s="160"/>
      <c r="F37" s="160"/>
      <c r="G37" s="160"/>
      <c r="H37" s="160"/>
      <c r="I37" s="160"/>
      <c r="L37" s="88" t="s">
        <v>507</v>
      </c>
      <c r="M37" s="88"/>
      <c r="N37" s="88"/>
      <c r="O37" s="88"/>
      <c r="P37" s="88"/>
      <c r="Q37" s="88"/>
      <c r="R37" s="88"/>
      <c r="S37" s="88"/>
      <c r="T37" s="88"/>
      <c r="U37" s="88"/>
      <c r="V37" s="88"/>
      <c r="W37" s="88"/>
      <c r="X37" s="43" t="s">
        <v>143</v>
      </c>
      <c r="Z37" s="32"/>
    </row>
    <row r="38" spans="1:27" ht="15" thickBot="1" x14ac:dyDescent="0.35">
      <c r="A38" s="233" t="s">
        <v>54</v>
      </c>
      <c r="B38" s="233">
        <v>2001</v>
      </c>
      <c r="C38" s="233">
        <v>2016</v>
      </c>
      <c r="D38" s="233">
        <v>2017</v>
      </c>
      <c r="E38" s="233">
        <v>2018</v>
      </c>
      <c r="F38" s="233">
        <v>2019</v>
      </c>
      <c r="G38" s="233">
        <v>2020</v>
      </c>
      <c r="H38" s="233" t="s">
        <v>420</v>
      </c>
      <c r="I38" s="233">
        <v>2021</v>
      </c>
      <c r="X38" s="10" t="s">
        <v>24</v>
      </c>
      <c r="Y38" s="81" t="s">
        <v>156</v>
      </c>
      <c r="Z38" s="81" t="s">
        <v>174</v>
      </c>
      <c r="AA38" s="81" t="s">
        <v>157</v>
      </c>
    </row>
    <row r="39" spans="1:27" x14ac:dyDescent="0.3">
      <c r="A39" s="218" t="s">
        <v>106</v>
      </c>
      <c r="B39" s="167">
        <v>9.3000000000000007</v>
      </c>
      <c r="C39" s="167">
        <v>5.9</v>
      </c>
      <c r="D39" s="167">
        <v>6.3</v>
      </c>
      <c r="E39" s="167">
        <v>6.3</v>
      </c>
      <c r="F39" s="167">
        <v>6</v>
      </c>
      <c r="G39" s="167">
        <v>7</v>
      </c>
      <c r="H39" s="166">
        <v>-0.25</v>
      </c>
      <c r="I39" s="167">
        <v>7.5</v>
      </c>
      <c r="X39" s="71" t="s">
        <v>22</v>
      </c>
      <c r="Y39" s="106">
        <v>16.57</v>
      </c>
      <c r="Z39" s="106">
        <v>22.55</v>
      </c>
      <c r="AA39" s="106">
        <v>21.57</v>
      </c>
    </row>
    <row r="40" spans="1:27" x14ac:dyDescent="0.3">
      <c r="A40" s="218" t="s">
        <v>107</v>
      </c>
      <c r="B40" s="167">
        <v>8</v>
      </c>
      <c r="C40" s="167">
        <v>5.2</v>
      </c>
      <c r="D40" s="167">
        <v>5.6</v>
      </c>
      <c r="E40" s="167">
        <v>5.4</v>
      </c>
      <c r="F40" s="167">
        <v>5.6</v>
      </c>
      <c r="G40" s="167">
        <v>6.3</v>
      </c>
      <c r="H40" s="166">
        <v>-0.22</v>
      </c>
      <c r="I40" s="167">
        <v>6.9</v>
      </c>
      <c r="X40" s="71" t="s">
        <v>20</v>
      </c>
      <c r="Y40" s="106">
        <v>6.48</v>
      </c>
      <c r="Z40" s="106">
        <v>15.32</v>
      </c>
      <c r="AA40" s="106">
        <v>17.62</v>
      </c>
    </row>
    <row r="41" spans="1:27" x14ac:dyDescent="0.3">
      <c r="A41" s="218" t="s">
        <v>108</v>
      </c>
      <c r="B41" s="167">
        <v>7.9</v>
      </c>
      <c r="C41" s="167">
        <v>4.4000000000000004</v>
      </c>
      <c r="D41" s="167">
        <v>4.4000000000000004</v>
      </c>
      <c r="E41" s="167">
        <v>4.5</v>
      </c>
      <c r="F41" s="167">
        <v>4.8</v>
      </c>
      <c r="G41" s="167">
        <v>5.2</v>
      </c>
      <c r="H41" s="166">
        <v>-0.34</v>
      </c>
      <c r="I41" s="167">
        <v>5.6</v>
      </c>
      <c r="X41" s="71" t="s">
        <v>23</v>
      </c>
      <c r="Y41" s="106">
        <v>10.51</v>
      </c>
      <c r="Z41" s="106">
        <v>13.92</v>
      </c>
      <c r="AA41" s="106">
        <v>14.68</v>
      </c>
    </row>
    <row r="42" spans="1:27" x14ac:dyDescent="0.3">
      <c r="A42" s="218" t="s">
        <v>109</v>
      </c>
      <c r="B42" s="167">
        <v>9.1</v>
      </c>
      <c r="C42" s="167">
        <v>4.4000000000000004</v>
      </c>
      <c r="D42" s="167">
        <v>4.4000000000000004</v>
      </c>
      <c r="E42" s="167">
        <v>4.4000000000000004</v>
      </c>
      <c r="F42" s="167">
        <v>4.5999999999999996</v>
      </c>
      <c r="G42" s="167">
        <v>4.9000000000000004</v>
      </c>
      <c r="H42" s="166">
        <v>-0.46</v>
      </c>
      <c r="I42" s="167">
        <v>5.3</v>
      </c>
      <c r="X42" s="71" t="s">
        <v>18</v>
      </c>
      <c r="Y42" s="106">
        <v>9.0299999999999994</v>
      </c>
      <c r="Z42" s="106">
        <v>8.8000000000000007</v>
      </c>
      <c r="AA42" s="106">
        <v>11.34</v>
      </c>
    </row>
    <row r="43" spans="1:27" x14ac:dyDescent="0.3">
      <c r="A43" s="218" t="s">
        <v>110</v>
      </c>
      <c r="B43" s="167">
        <v>10</v>
      </c>
      <c r="C43" s="167">
        <v>4.9000000000000004</v>
      </c>
      <c r="D43" s="167">
        <v>4.7</v>
      </c>
      <c r="E43" s="167">
        <v>4.7</v>
      </c>
      <c r="F43" s="167">
        <v>4.8</v>
      </c>
      <c r="G43" s="167">
        <v>5.0999999999999996</v>
      </c>
      <c r="H43" s="166">
        <v>-0.49</v>
      </c>
      <c r="I43" s="167">
        <v>5.2</v>
      </c>
      <c r="X43" s="71" t="s">
        <v>21</v>
      </c>
      <c r="Y43" s="106">
        <v>3.32</v>
      </c>
      <c r="Z43" s="106">
        <v>5.43</v>
      </c>
      <c r="AA43" s="106">
        <v>6.71</v>
      </c>
    </row>
    <row r="44" spans="1:27" x14ac:dyDescent="0.3">
      <c r="A44" s="218" t="s">
        <v>111</v>
      </c>
      <c r="B44" s="167">
        <v>9.9</v>
      </c>
      <c r="C44" s="167">
        <v>5.7</v>
      </c>
      <c r="D44" s="167">
        <v>5.4</v>
      </c>
      <c r="E44" s="167">
        <v>5.4</v>
      </c>
      <c r="F44" s="167">
        <v>5.6</v>
      </c>
      <c r="G44" s="167">
        <v>5.5</v>
      </c>
      <c r="H44" s="166">
        <v>-0.44</v>
      </c>
      <c r="I44" s="167">
        <v>5.6</v>
      </c>
      <c r="X44" s="71" t="s">
        <v>16</v>
      </c>
      <c r="Y44" s="106">
        <v>2.2999999999999998</v>
      </c>
      <c r="Z44" s="106">
        <v>2.72</v>
      </c>
      <c r="AA44" s="106">
        <v>4.45</v>
      </c>
    </row>
    <row r="45" spans="1:27" x14ac:dyDescent="0.3">
      <c r="A45" s="218" t="s">
        <v>112</v>
      </c>
      <c r="B45" s="167">
        <v>9.8000000000000007</v>
      </c>
      <c r="C45" s="167">
        <v>6.3</v>
      </c>
      <c r="D45" s="167">
        <v>6.4</v>
      </c>
      <c r="E45" s="167">
        <v>6.1</v>
      </c>
      <c r="F45" s="167">
        <v>6.4</v>
      </c>
      <c r="G45" s="167">
        <v>6.4</v>
      </c>
      <c r="H45" s="166">
        <v>-0.35</v>
      </c>
      <c r="I45" s="167">
        <v>6.6</v>
      </c>
      <c r="X45" s="71" t="s">
        <v>19</v>
      </c>
      <c r="Y45" s="106">
        <v>3.66</v>
      </c>
      <c r="Z45" s="106">
        <v>2.0499999999999998</v>
      </c>
      <c r="AA45" s="106">
        <v>2.42</v>
      </c>
    </row>
    <row r="46" spans="1:27" x14ac:dyDescent="0.3">
      <c r="A46" s="218" t="s">
        <v>113</v>
      </c>
      <c r="B46" s="167">
        <v>10.5</v>
      </c>
      <c r="C46" s="167">
        <v>7.1</v>
      </c>
      <c r="D46" s="167">
        <v>7.1</v>
      </c>
      <c r="E46" s="167">
        <v>7.1</v>
      </c>
      <c r="F46" s="167">
        <v>7.3</v>
      </c>
      <c r="G46" s="167">
        <v>7.4</v>
      </c>
      <c r="H46" s="166">
        <v>-0.3</v>
      </c>
      <c r="I46" s="167">
        <v>7.7</v>
      </c>
      <c r="X46" s="71" t="s">
        <v>17</v>
      </c>
      <c r="Y46" s="106">
        <v>1.35</v>
      </c>
      <c r="Z46" s="106">
        <v>2.73</v>
      </c>
      <c r="AA46" s="106">
        <v>3.58</v>
      </c>
    </row>
    <row r="47" spans="1:27" x14ac:dyDescent="0.3">
      <c r="A47" s="218" t="s">
        <v>114</v>
      </c>
      <c r="B47" s="167">
        <v>10.1</v>
      </c>
      <c r="C47" s="167">
        <v>7.5</v>
      </c>
      <c r="D47" s="167">
        <v>7.4</v>
      </c>
      <c r="E47" s="167">
        <v>7.6</v>
      </c>
      <c r="F47" s="167">
        <v>8</v>
      </c>
      <c r="G47" s="167">
        <v>8.5</v>
      </c>
      <c r="H47" s="166">
        <v>-0.16</v>
      </c>
      <c r="I47" s="167">
        <v>8.4</v>
      </c>
      <c r="X47" s="107" t="s">
        <v>3</v>
      </c>
      <c r="Y47" s="108">
        <v>6.8</v>
      </c>
      <c r="Z47" s="108">
        <v>7.13</v>
      </c>
      <c r="AA47" s="108">
        <v>8.48</v>
      </c>
    </row>
    <row r="48" spans="1:27" x14ac:dyDescent="0.3">
      <c r="A48" s="218" t="s">
        <v>115</v>
      </c>
      <c r="B48" s="167">
        <v>11.7</v>
      </c>
      <c r="C48" s="167">
        <v>7.8</v>
      </c>
      <c r="D48" s="167">
        <v>7.9</v>
      </c>
      <c r="E48" s="167">
        <v>8</v>
      </c>
      <c r="F48" s="167">
        <v>8.5</v>
      </c>
      <c r="G48" s="167">
        <v>8.8000000000000007</v>
      </c>
      <c r="H48" s="166">
        <v>-0.24</v>
      </c>
      <c r="I48" s="167">
        <v>9.3000000000000007</v>
      </c>
    </row>
    <row r="49" spans="1:26" x14ac:dyDescent="0.3">
      <c r="A49" s="218" t="s">
        <v>116</v>
      </c>
      <c r="B49" s="167">
        <v>7.2</v>
      </c>
      <c r="C49" s="167">
        <v>5.9</v>
      </c>
      <c r="D49" s="167">
        <v>6.1</v>
      </c>
      <c r="E49" s="167">
        <v>6.1</v>
      </c>
      <c r="F49" s="167">
        <v>6.2</v>
      </c>
      <c r="G49" s="167">
        <v>6.7</v>
      </c>
      <c r="H49" s="166">
        <v>-7.0000000000000007E-2</v>
      </c>
      <c r="I49" s="167">
        <v>7.1</v>
      </c>
    </row>
    <row r="50" spans="1:26" x14ac:dyDescent="0.3">
      <c r="A50" s="182" t="s">
        <v>219</v>
      </c>
      <c r="B50" s="234">
        <v>9.4</v>
      </c>
      <c r="C50" s="234">
        <v>5.7</v>
      </c>
      <c r="D50" s="234">
        <v>5.7</v>
      </c>
      <c r="E50" s="234">
        <v>5.7</v>
      </c>
      <c r="F50" s="234">
        <v>5.9</v>
      </c>
      <c r="G50" s="234">
        <v>6.2</v>
      </c>
      <c r="H50" s="209">
        <v>-0.33</v>
      </c>
      <c r="I50" s="234">
        <v>6.5</v>
      </c>
    </row>
    <row r="51" spans="1:26" x14ac:dyDescent="0.3">
      <c r="A51" s="121" t="s">
        <v>296</v>
      </c>
    </row>
    <row r="52" spans="1:26" ht="18.75" customHeight="1" x14ac:dyDescent="0.3">
      <c r="A52" s="116" t="s">
        <v>330</v>
      </c>
    </row>
    <row r="53" spans="1:26" ht="30.6" customHeight="1" x14ac:dyDescent="0.3">
      <c r="A53" s="116" t="s">
        <v>331</v>
      </c>
    </row>
    <row r="54" spans="1:26" ht="27" customHeight="1" x14ac:dyDescent="0.3"/>
    <row r="55" spans="1:26" s="77" customFormat="1" x14ac:dyDescent="0.3">
      <c r="A55"/>
      <c r="B55"/>
      <c r="C55"/>
      <c r="D55"/>
      <c r="E55"/>
      <c r="F55"/>
      <c r="G55"/>
      <c r="H55"/>
      <c r="I55"/>
      <c r="J55"/>
      <c r="U55" s="80"/>
      <c r="V55" s="80"/>
      <c r="X55" s="58"/>
      <c r="Y55" s="58"/>
      <c r="Z55" s="58"/>
    </row>
    <row r="56" spans="1:26" x14ac:dyDescent="0.3">
      <c r="A56" s="42"/>
      <c r="B56" s="59"/>
      <c r="C56" s="59"/>
      <c r="D56" s="59"/>
      <c r="E56" s="59"/>
      <c r="F56" s="59"/>
      <c r="G56" s="59"/>
      <c r="H56" s="60"/>
      <c r="I56" s="59"/>
    </row>
    <row r="57" spans="1:26" x14ac:dyDescent="0.3">
      <c r="A57" s="22" t="s">
        <v>435</v>
      </c>
      <c r="B57" s="160"/>
      <c r="C57" s="160"/>
      <c r="D57" s="160"/>
      <c r="E57" s="160"/>
      <c r="F57" s="160"/>
      <c r="G57" s="160"/>
      <c r="H57" s="160"/>
      <c r="I57" s="160"/>
    </row>
    <row r="58" spans="1:26" x14ac:dyDescent="0.3">
      <c r="A58" s="233" t="s">
        <v>54</v>
      </c>
      <c r="B58" s="233">
        <v>2001</v>
      </c>
      <c r="C58" s="233">
        <v>2016</v>
      </c>
      <c r="D58" s="233">
        <v>2017</v>
      </c>
      <c r="E58" s="233">
        <v>2018</v>
      </c>
      <c r="F58" s="233">
        <v>2019</v>
      </c>
      <c r="G58" s="233">
        <v>2020</v>
      </c>
      <c r="H58" s="233" t="s">
        <v>420</v>
      </c>
      <c r="I58" s="233">
        <v>2021</v>
      </c>
      <c r="U58"/>
      <c r="V58"/>
    </row>
    <row r="59" spans="1:26" x14ac:dyDescent="0.3">
      <c r="A59" s="218" t="s">
        <v>106</v>
      </c>
      <c r="B59" s="167">
        <v>9.6</v>
      </c>
      <c r="C59" s="167">
        <v>5.2</v>
      </c>
      <c r="D59" s="167">
        <v>5.4</v>
      </c>
      <c r="E59" s="167">
        <v>5.6</v>
      </c>
      <c r="F59" s="167">
        <v>5.4</v>
      </c>
      <c r="G59" s="167">
        <v>6.1</v>
      </c>
      <c r="H59" s="166">
        <v>-0.37</v>
      </c>
      <c r="I59" s="167">
        <v>6.5</v>
      </c>
      <c r="U59"/>
      <c r="V59"/>
    </row>
    <row r="60" spans="1:26" x14ac:dyDescent="0.3">
      <c r="A60" s="218" t="s">
        <v>107</v>
      </c>
      <c r="B60" s="167">
        <v>13.2</v>
      </c>
      <c r="C60" s="167">
        <v>7.7</v>
      </c>
      <c r="D60" s="167">
        <v>8.1</v>
      </c>
      <c r="E60" s="167">
        <v>7.8</v>
      </c>
      <c r="F60" s="167">
        <v>8.1</v>
      </c>
      <c r="G60" s="167">
        <v>9</v>
      </c>
      <c r="H60" s="166">
        <v>-0.32</v>
      </c>
      <c r="I60" s="167">
        <v>9.6999999999999993</v>
      </c>
      <c r="U60"/>
      <c r="V60"/>
    </row>
    <row r="61" spans="1:26" x14ac:dyDescent="0.3">
      <c r="A61" s="218" t="s">
        <v>108</v>
      </c>
      <c r="B61" s="167">
        <v>14.5</v>
      </c>
      <c r="C61" s="167">
        <v>7.6</v>
      </c>
      <c r="D61" s="167">
        <v>7.7</v>
      </c>
      <c r="E61" s="167">
        <v>7.8</v>
      </c>
      <c r="F61" s="167">
        <v>8.1999999999999993</v>
      </c>
      <c r="G61" s="167">
        <v>8.8000000000000007</v>
      </c>
      <c r="H61" s="166">
        <v>-0.39</v>
      </c>
      <c r="I61" s="167">
        <v>9.4</v>
      </c>
      <c r="U61"/>
      <c r="V61"/>
    </row>
    <row r="62" spans="1:26" x14ac:dyDescent="0.3">
      <c r="A62" s="218" t="s">
        <v>109</v>
      </c>
      <c r="B62" s="167">
        <v>16.600000000000001</v>
      </c>
      <c r="C62" s="167">
        <v>7.8</v>
      </c>
      <c r="D62" s="167">
        <v>7.5</v>
      </c>
      <c r="E62" s="167">
        <v>7.6</v>
      </c>
      <c r="F62" s="167">
        <v>8</v>
      </c>
      <c r="G62" s="167">
        <v>8.3000000000000007</v>
      </c>
      <c r="H62" s="166">
        <v>-0.5</v>
      </c>
      <c r="I62" s="167">
        <v>9.1</v>
      </c>
      <c r="U62"/>
      <c r="V62"/>
    </row>
    <row r="63" spans="1:26" x14ac:dyDescent="0.3">
      <c r="A63" s="218" t="s">
        <v>110</v>
      </c>
      <c r="B63" s="167">
        <v>18</v>
      </c>
      <c r="C63" s="167">
        <v>8.6999999999999993</v>
      </c>
      <c r="D63" s="167">
        <v>8.3000000000000007</v>
      </c>
      <c r="E63" s="167">
        <v>8.3000000000000007</v>
      </c>
      <c r="F63" s="167">
        <v>8.4</v>
      </c>
      <c r="G63" s="167">
        <v>8.6999999999999993</v>
      </c>
      <c r="H63" s="166">
        <v>-0.52</v>
      </c>
      <c r="I63" s="167">
        <v>8.9</v>
      </c>
      <c r="U63"/>
      <c r="V63"/>
    </row>
    <row r="64" spans="1:26" x14ac:dyDescent="0.3">
      <c r="A64" s="218" t="s">
        <v>111</v>
      </c>
      <c r="B64" s="167">
        <v>17.899999999999999</v>
      </c>
      <c r="C64" s="167">
        <v>10.1</v>
      </c>
      <c r="D64" s="167">
        <v>9.6</v>
      </c>
      <c r="E64" s="167">
        <v>9.6</v>
      </c>
      <c r="F64" s="167">
        <v>9.9</v>
      </c>
      <c r="G64" s="167">
        <v>9.8000000000000007</v>
      </c>
      <c r="H64" s="166">
        <v>-0.46</v>
      </c>
      <c r="I64" s="167">
        <v>9.8000000000000007</v>
      </c>
      <c r="U64"/>
      <c r="V64"/>
    </row>
    <row r="65" spans="1:27" x14ac:dyDescent="0.3">
      <c r="A65" s="218" t="s">
        <v>112</v>
      </c>
      <c r="B65" s="167">
        <v>18</v>
      </c>
      <c r="C65" s="167">
        <v>11.2</v>
      </c>
      <c r="D65" s="167">
        <v>11.4</v>
      </c>
      <c r="E65" s="167">
        <v>11.1</v>
      </c>
      <c r="F65" s="167">
        <v>11.5</v>
      </c>
      <c r="G65" s="167">
        <v>11.4</v>
      </c>
      <c r="H65" s="166">
        <v>-0.37</v>
      </c>
      <c r="I65" s="167">
        <v>11.8</v>
      </c>
      <c r="U65"/>
      <c r="V65"/>
    </row>
    <row r="66" spans="1:27" x14ac:dyDescent="0.3">
      <c r="A66" s="218" t="s">
        <v>113</v>
      </c>
      <c r="B66" s="167">
        <v>19.100000000000001</v>
      </c>
      <c r="C66" s="167">
        <v>12.5</v>
      </c>
      <c r="D66" s="167">
        <v>12.6</v>
      </c>
      <c r="E66" s="167">
        <v>12.6</v>
      </c>
      <c r="F66" s="167">
        <v>12.9</v>
      </c>
      <c r="G66" s="167">
        <v>12.9</v>
      </c>
      <c r="H66" s="166">
        <v>-0.32</v>
      </c>
      <c r="I66" s="167">
        <v>13.4</v>
      </c>
      <c r="U66"/>
      <c r="V66"/>
    </row>
    <row r="67" spans="1:27" x14ac:dyDescent="0.3">
      <c r="A67" s="218" t="s">
        <v>114</v>
      </c>
      <c r="B67" s="167">
        <v>17.899999999999999</v>
      </c>
      <c r="C67" s="167">
        <v>12.9</v>
      </c>
      <c r="D67" s="167">
        <v>12.9</v>
      </c>
      <c r="E67" s="167">
        <v>13.1</v>
      </c>
      <c r="F67" s="167">
        <v>13.7</v>
      </c>
      <c r="G67" s="167">
        <v>14.2</v>
      </c>
      <c r="H67" s="166">
        <v>-0.2</v>
      </c>
      <c r="I67" s="167">
        <v>14.1</v>
      </c>
      <c r="U67"/>
      <c r="V67"/>
    </row>
    <row r="68" spans="1:27" x14ac:dyDescent="0.3">
      <c r="A68" s="218" t="s">
        <v>115</v>
      </c>
      <c r="B68" s="167">
        <v>19.100000000000001</v>
      </c>
      <c r="C68" s="167">
        <v>12.3</v>
      </c>
      <c r="D68" s="167">
        <v>12.5</v>
      </c>
      <c r="E68" s="167">
        <v>12.8</v>
      </c>
      <c r="F68" s="167">
        <v>13.2</v>
      </c>
      <c r="G68" s="167">
        <v>13.8</v>
      </c>
      <c r="H68" s="166">
        <v>-0.28000000000000003</v>
      </c>
      <c r="I68" s="167">
        <v>14.8</v>
      </c>
      <c r="U68"/>
      <c r="V68"/>
    </row>
    <row r="69" spans="1:27" x14ac:dyDescent="0.3">
      <c r="A69" s="218" t="s">
        <v>116</v>
      </c>
      <c r="B69" s="167">
        <v>9.9</v>
      </c>
      <c r="C69" s="167">
        <v>7.7</v>
      </c>
      <c r="D69" s="167">
        <v>8.1999999999999993</v>
      </c>
      <c r="E69" s="167">
        <v>8.3000000000000007</v>
      </c>
      <c r="F69" s="167">
        <v>8.1999999999999993</v>
      </c>
      <c r="G69" s="167">
        <v>8.6</v>
      </c>
      <c r="H69" s="166">
        <v>-0.14000000000000001</v>
      </c>
      <c r="I69" s="167">
        <v>9.1999999999999993</v>
      </c>
      <c r="U69"/>
      <c r="V69"/>
    </row>
    <row r="70" spans="1:27" x14ac:dyDescent="0.3">
      <c r="A70" s="182" t="s">
        <v>219</v>
      </c>
      <c r="B70" s="235">
        <v>16.100000000000001</v>
      </c>
      <c r="C70" s="235">
        <v>9.5</v>
      </c>
      <c r="D70" s="235">
        <v>9.4</v>
      </c>
      <c r="E70" s="235">
        <v>9.4</v>
      </c>
      <c r="F70" s="235">
        <v>9.6999999999999993</v>
      </c>
      <c r="G70" s="235">
        <v>10.1</v>
      </c>
      <c r="H70" s="209">
        <v>-0.37</v>
      </c>
      <c r="I70" s="235">
        <v>10.5</v>
      </c>
      <c r="U70"/>
      <c r="V70"/>
    </row>
    <row r="71" spans="1:27" x14ac:dyDescent="0.3">
      <c r="A71" s="121" t="s">
        <v>332</v>
      </c>
      <c r="U71"/>
      <c r="V71"/>
    </row>
    <row r="72" spans="1:27" s="77" customFormat="1" x14ac:dyDescent="0.3">
      <c r="A72" s="116" t="s">
        <v>330</v>
      </c>
      <c r="B72"/>
      <c r="C72"/>
      <c r="D72"/>
      <c r="E72"/>
      <c r="F72"/>
      <c r="G72"/>
      <c r="H72"/>
      <c r="I72"/>
      <c r="J72"/>
      <c r="U72" s="80"/>
      <c r="V72" s="80"/>
    </row>
    <row r="73" spans="1:27" s="77" customFormat="1" x14ac:dyDescent="0.3">
      <c r="A73" s="116" t="s">
        <v>331</v>
      </c>
      <c r="B73"/>
      <c r="C73"/>
      <c r="D73"/>
      <c r="E73"/>
      <c r="F73"/>
      <c r="G73"/>
      <c r="H73"/>
      <c r="I73"/>
      <c r="J73"/>
      <c r="U73" s="80"/>
      <c r="V73" s="80"/>
    </row>
    <row r="74" spans="1:27" ht="24.6" customHeight="1" x14ac:dyDescent="0.3"/>
    <row r="75" spans="1:27" s="77" customFormat="1" ht="14.4" customHeight="1" x14ac:dyDescent="0.3">
      <c r="A75"/>
      <c r="B75"/>
      <c r="C75"/>
      <c r="D75"/>
      <c r="E75"/>
      <c r="F75"/>
      <c r="G75"/>
      <c r="H75"/>
      <c r="I75"/>
      <c r="J75"/>
      <c r="U75" s="80"/>
      <c r="V75" s="80"/>
      <c r="X75"/>
      <c r="Y75"/>
      <c r="Z75"/>
      <c r="AA75"/>
    </row>
    <row r="76" spans="1:27" s="77" customFormat="1" x14ac:dyDescent="0.3">
      <c r="A76"/>
      <c r="B76"/>
      <c r="C76"/>
      <c r="D76"/>
      <c r="E76"/>
      <c r="F76"/>
      <c r="G76"/>
      <c r="H76"/>
      <c r="I76"/>
      <c r="J76"/>
      <c r="U76" s="80"/>
      <c r="V76" s="80"/>
      <c r="X76"/>
      <c r="Y76"/>
      <c r="Z76"/>
      <c r="AA76"/>
    </row>
    <row r="80" spans="1:27" x14ac:dyDescent="0.3">
      <c r="U80"/>
      <c r="V80"/>
    </row>
    <row r="81" spans="21:22" x14ac:dyDescent="0.3">
      <c r="U81"/>
      <c r="V81"/>
    </row>
    <row r="82" spans="21:22" x14ac:dyDescent="0.3">
      <c r="U82"/>
      <c r="V82"/>
    </row>
    <row r="83" spans="21:22" x14ac:dyDescent="0.3">
      <c r="U83"/>
      <c r="V83"/>
    </row>
    <row r="84" spans="21:22" x14ac:dyDescent="0.3">
      <c r="U84"/>
      <c r="V84"/>
    </row>
    <row r="85" spans="21:22" x14ac:dyDescent="0.3">
      <c r="U85"/>
      <c r="V85"/>
    </row>
    <row r="86" spans="21:22" x14ac:dyDescent="0.3">
      <c r="U86"/>
      <c r="V86"/>
    </row>
    <row r="87" spans="21:22" x14ac:dyDescent="0.3">
      <c r="U87"/>
      <c r="V87"/>
    </row>
    <row r="88" spans="21:22" x14ac:dyDescent="0.3">
      <c r="U88"/>
      <c r="V88"/>
    </row>
    <row r="89" spans="21:22" x14ac:dyDescent="0.3">
      <c r="U89"/>
      <c r="V89"/>
    </row>
    <row r="90" spans="21:22" x14ac:dyDescent="0.3">
      <c r="U90"/>
      <c r="V90"/>
    </row>
    <row r="91" spans="21:22" x14ac:dyDescent="0.3">
      <c r="U91"/>
      <c r="V91"/>
    </row>
    <row r="92" spans="21:22" x14ac:dyDescent="0.3">
      <c r="U92"/>
      <c r="V92"/>
    </row>
    <row r="93" spans="21:22" x14ac:dyDescent="0.3">
      <c r="U93"/>
      <c r="V93"/>
    </row>
    <row r="94" spans="21:22" x14ac:dyDescent="0.3">
      <c r="U94"/>
      <c r="V94"/>
    </row>
    <row r="95" spans="21:22" x14ac:dyDescent="0.3">
      <c r="U95"/>
      <c r="V95"/>
    </row>
    <row r="96" spans="21:22" x14ac:dyDescent="0.3">
      <c r="U96"/>
      <c r="V96"/>
    </row>
    <row r="97" spans="21:22" x14ac:dyDescent="0.3">
      <c r="U97"/>
      <c r="V97"/>
    </row>
  </sheetData>
  <mergeCells count="1">
    <mergeCell ref="A35:I35"/>
  </mergeCells>
  <hyperlinks>
    <hyperlink ref="A1" location="Index!A1" display="Return to index" xr:uid="{70A9F6DA-30D7-45E6-B866-B8D3F5B9E53C}"/>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7576-E43B-4456-85C0-71608E79A50F}">
  <sheetPr>
    <tabColor rgb="FFB04946"/>
  </sheetPr>
  <dimension ref="A1:AG101"/>
  <sheetViews>
    <sheetView showGridLines="0" workbookViewId="0">
      <selection activeCell="A41" sqref="A41"/>
    </sheetView>
  </sheetViews>
  <sheetFormatPr defaultColWidth="8.88671875" defaultRowHeight="14.4" x14ac:dyDescent="0.3"/>
  <cols>
    <col min="1" max="1" width="43.5546875" style="63" customWidth="1"/>
    <col min="2" max="2" width="9.109375" style="63" customWidth="1"/>
    <col min="3" max="7" width="11" style="63" bestFit="1" customWidth="1"/>
    <col min="8" max="8" width="10.88671875" style="63" customWidth="1"/>
    <col min="9" max="9" width="11" style="63" bestFit="1" customWidth="1"/>
    <col min="10" max="10" width="8.88671875" style="63"/>
    <col min="11" max="11" width="52.5546875" style="63" customWidth="1"/>
    <col min="12" max="16384" width="8.88671875" style="63"/>
  </cols>
  <sheetData>
    <row r="1" spans="1:9" x14ac:dyDescent="0.3">
      <c r="A1" s="1" t="s">
        <v>50</v>
      </c>
    </row>
    <row r="2" spans="1:9" s="125" customFormat="1" x14ac:dyDescent="0.3">
      <c r="A2" s="1"/>
    </row>
    <row r="3" spans="1:9" s="125" customFormat="1" x14ac:dyDescent="0.3">
      <c r="A3" s="1"/>
    </row>
    <row r="4" spans="1:9" s="125" customFormat="1" x14ac:dyDescent="0.3">
      <c r="A4" s="1"/>
    </row>
    <row r="5" spans="1:9" s="125" customFormat="1" x14ac:dyDescent="0.3">
      <c r="A5" s="1"/>
    </row>
    <row r="6" spans="1:9" s="125" customFormat="1" x14ac:dyDescent="0.3">
      <c r="A6" s="1"/>
    </row>
    <row r="7" spans="1:9" s="125" customFormat="1" x14ac:dyDescent="0.3">
      <c r="A7" s="1"/>
    </row>
    <row r="8" spans="1:9" s="125" customFormat="1" x14ac:dyDescent="0.3">
      <c r="A8" s="1"/>
    </row>
    <row r="9" spans="1:9" s="125" customFormat="1" x14ac:dyDescent="0.3">
      <c r="A9" s="1"/>
    </row>
    <row r="10" spans="1:9" s="125" customFormat="1" x14ac:dyDescent="0.3">
      <c r="A10" s="1"/>
    </row>
    <row r="11" spans="1:9" s="125" customFormat="1" x14ac:dyDescent="0.3">
      <c r="A11" s="1"/>
    </row>
    <row r="12" spans="1:9" s="125" customFormat="1" x14ac:dyDescent="0.3">
      <c r="A12" s="1"/>
    </row>
    <row r="13" spans="1:9" x14ac:dyDescent="0.3">
      <c r="A13" s="1"/>
    </row>
    <row r="14" spans="1:9" ht="21" x14ac:dyDescent="0.4">
      <c r="A14" s="57" t="s">
        <v>131</v>
      </c>
    </row>
    <row r="15" spans="1:9" ht="21" x14ac:dyDescent="0.4">
      <c r="A15" s="14"/>
    </row>
    <row r="16" spans="1:9" ht="15" thickBot="1" x14ac:dyDescent="0.35">
      <c r="A16" s="22" t="s">
        <v>439</v>
      </c>
      <c r="B16" s="160"/>
      <c r="C16" s="160"/>
      <c r="D16" s="160"/>
      <c r="E16" s="160"/>
      <c r="F16" s="160"/>
      <c r="G16" s="160"/>
      <c r="H16" s="160"/>
      <c r="I16" s="160"/>
    </row>
    <row r="17" spans="1:30" ht="15" thickBot="1" x14ac:dyDescent="0.35">
      <c r="A17" s="89" t="s">
        <v>31</v>
      </c>
      <c r="B17" s="89" t="s">
        <v>260</v>
      </c>
      <c r="C17" s="89" t="s">
        <v>57</v>
      </c>
      <c r="D17" s="89" t="s">
        <v>212</v>
      </c>
      <c r="E17" s="89" t="s">
        <v>179</v>
      </c>
      <c r="F17" s="89" t="s">
        <v>213</v>
      </c>
      <c r="G17" s="89" t="s">
        <v>417</v>
      </c>
      <c r="H17" s="89" t="s">
        <v>418</v>
      </c>
      <c r="I17" s="89" t="s">
        <v>434</v>
      </c>
      <c r="J17"/>
      <c r="K17"/>
      <c r="L17"/>
      <c r="M17"/>
      <c r="N17"/>
      <c r="O17"/>
      <c r="P17"/>
      <c r="Q17"/>
      <c r="R17"/>
      <c r="S17"/>
      <c r="T17"/>
      <c r="U17"/>
      <c r="V17"/>
      <c r="W17"/>
      <c r="X17"/>
      <c r="Y17"/>
      <c r="Z17"/>
      <c r="AA17"/>
      <c r="AB17"/>
      <c r="AC17"/>
    </row>
    <row r="18" spans="1:30" x14ac:dyDescent="0.3">
      <c r="A18" s="181" t="s">
        <v>191</v>
      </c>
      <c r="B18" s="165">
        <v>15254</v>
      </c>
      <c r="C18" s="165">
        <v>16984</v>
      </c>
      <c r="D18" s="165">
        <v>17795</v>
      </c>
      <c r="E18" s="165">
        <v>18430</v>
      </c>
      <c r="F18" s="165">
        <v>20420</v>
      </c>
      <c r="G18" s="165">
        <v>22029</v>
      </c>
      <c r="H18" s="166">
        <f t="shared" ref="H18:H23" si="0">(G18-B18)/B18</f>
        <v>0.44</v>
      </c>
      <c r="I18" s="165">
        <v>26239</v>
      </c>
      <c r="J18"/>
      <c r="K18"/>
      <c r="L18"/>
      <c r="M18"/>
      <c r="N18"/>
      <c r="O18"/>
      <c r="P18"/>
      <c r="Q18"/>
      <c r="R18"/>
      <c r="S18"/>
      <c r="T18"/>
      <c r="U18"/>
      <c r="V18"/>
      <c r="W18"/>
      <c r="X18"/>
      <c r="Y18"/>
      <c r="Z18"/>
      <c r="AA18"/>
      <c r="AB18"/>
      <c r="AC18"/>
      <c r="AD18" s="114"/>
    </row>
    <row r="19" spans="1:30" x14ac:dyDescent="0.3">
      <c r="A19" s="181" t="s">
        <v>27</v>
      </c>
      <c r="B19" s="165">
        <v>12184</v>
      </c>
      <c r="C19" s="165">
        <v>13125</v>
      </c>
      <c r="D19" s="165">
        <v>13342</v>
      </c>
      <c r="E19" s="165">
        <v>14209</v>
      </c>
      <c r="F19" s="165">
        <v>14642</v>
      </c>
      <c r="G19" s="165">
        <v>15763</v>
      </c>
      <c r="H19" s="166">
        <f t="shared" si="0"/>
        <v>0.28999999999999998</v>
      </c>
      <c r="I19" s="165">
        <v>16088</v>
      </c>
      <c r="J19"/>
      <c r="K19"/>
      <c r="L19"/>
      <c r="M19"/>
      <c r="N19"/>
      <c r="O19"/>
      <c r="P19"/>
      <c r="Q19"/>
      <c r="R19"/>
      <c r="S19"/>
      <c r="T19"/>
      <c r="U19"/>
      <c r="V19"/>
      <c r="W19"/>
      <c r="X19"/>
      <c r="Y19"/>
      <c r="Z19"/>
      <c r="AA19"/>
      <c r="AB19"/>
      <c r="AC19"/>
      <c r="AD19" s="114"/>
    </row>
    <row r="20" spans="1:30" x14ac:dyDescent="0.3">
      <c r="A20" s="181" t="s">
        <v>26</v>
      </c>
      <c r="B20" s="165">
        <v>26507</v>
      </c>
      <c r="C20" s="165">
        <v>13136</v>
      </c>
      <c r="D20" s="165">
        <v>13147</v>
      </c>
      <c r="E20" s="165">
        <v>13371</v>
      </c>
      <c r="F20" s="165">
        <v>13851</v>
      </c>
      <c r="G20" s="165">
        <v>14338</v>
      </c>
      <c r="H20" s="166">
        <f t="shared" si="0"/>
        <v>-0.46</v>
      </c>
      <c r="I20" s="165">
        <v>14663</v>
      </c>
      <c r="J20"/>
      <c r="K20"/>
      <c r="L20"/>
      <c r="M20"/>
      <c r="N20"/>
      <c r="O20"/>
      <c r="P20"/>
      <c r="Q20"/>
      <c r="R20"/>
      <c r="S20"/>
      <c r="T20"/>
      <c r="U20"/>
      <c r="V20"/>
      <c r="W20"/>
      <c r="X20"/>
      <c r="Y20"/>
      <c r="Z20"/>
      <c r="AA20"/>
      <c r="AB20"/>
      <c r="AC20"/>
      <c r="AD20" s="114"/>
    </row>
    <row r="21" spans="1:30" x14ac:dyDescent="0.3">
      <c r="A21" s="181" t="s">
        <v>184</v>
      </c>
      <c r="B21" s="165">
        <v>8041</v>
      </c>
      <c r="C21" s="165">
        <v>8286</v>
      </c>
      <c r="D21" s="165">
        <v>8274</v>
      </c>
      <c r="E21" s="165">
        <v>8481</v>
      </c>
      <c r="F21" s="165">
        <v>9299</v>
      </c>
      <c r="G21" s="165">
        <v>9889</v>
      </c>
      <c r="H21" s="166">
        <f t="shared" si="0"/>
        <v>0.23</v>
      </c>
      <c r="I21" s="165">
        <v>10481</v>
      </c>
      <c r="J21"/>
      <c r="K21"/>
      <c r="L21"/>
      <c r="M21"/>
      <c r="N21"/>
      <c r="O21"/>
      <c r="P21"/>
      <c r="Q21"/>
      <c r="R21"/>
      <c r="S21"/>
      <c r="T21"/>
      <c r="U21"/>
      <c r="V21"/>
      <c r="W21"/>
      <c r="X21"/>
      <c r="Y21"/>
      <c r="Z21"/>
      <c r="AA21"/>
      <c r="AB21"/>
      <c r="AC21"/>
      <c r="AD21" s="114"/>
    </row>
    <row r="22" spans="1:30" x14ac:dyDescent="0.3">
      <c r="A22" s="181" t="s">
        <v>185</v>
      </c>
      <c r="B22" s="165">
        <v>11495</v>
      </c>
      <c r="C22" s="165">
        <v>8525</v>
      </c>
      <c r="D22" s="165">
        <v>8699</v>
      </c>
      <c r="E22" s="165">
        <v>8964</v>
      </c>
      <c r="F22" s="165">
        <v>9233</v>
      </c>
      <c r="G22" s="165">
        <v>9400</v>
      </c>
      <c r="H22" s="166">
        <f t="shared" si="0"/>
        <v>-0.18</v>
      </c>
      <c r="I22" s="165">
        <v>9122</v>
      </c>
      <c r="J22"/>
      <c r="K22"/>
      <c r="L22"/>
      <c r="M22"/>
      <c r="N22"/>
      <c r="O22"/>
      <c r="P22"/>
      <c r="Q22"/>
      <c r="R22"/>
      <c r="S22"/>
      <c r="T22"/>
      <c r="U22"/>
      <c r="V22"/>
      <c r="W22"/>
      <c r="X22"/>
      <c r="Y22"/>
      <c r="Z22"/>
      <c r="AA22"/>
      <c r="AB22"/>
      <c r="AC22"/>
      <c r="AD22" s="114"/>
    </row>
    <row r="23" spans="1:30" x14ac:dyDescent="0.3">
      <c r="A23" s="269" t="s">
        <v>194</v>
      </c>
      <c r="B23" s="165">
        <v>5242</v>
      </c>
      <c r="C23" s="165">
        <v>4168</v>
      </c>
      <c r="D23" s="165">
        <v>4275</v>
      </c>
      <c r="E23" s="165">
        <v>4349</v>
      </c>
      <c r="F23" s="165">
        <v>4396</v>
      </c>
      <c r="G23" s="165">
        <v>4427</v>
      </c>
      <c r="H23" s="166">
        <f t="shared" si="0"/>
        <v>-0.16</v>
      </c>
      <c r="I23" s="165">
        <v>4420</v>
      </c>
      <c r="J23"/>
      <c r="K23"/>
      <c r="L23"/>
      <c r="M23"/>
      <c r="N23"/>
      <c r="O23"/>
      <c r="P23"/>
      <c r="Q23"/>
      <c r="R23"/>
      <c r="S23"/>
      <c r="T23"/>
      <c r="U23"/>
      <c r="V23"/>
      <c r="W23"/>
      <c r="X23"/>
      <c r="Y23"/>
      <c r="Z23"/>
      <c r="AA23"/>
      <c r="AB23"/>
      <c r="AC23"/>
      <c r="AD23" s="114"/>
    </row>
    <row r="24" spans="1:30" x14ac:dyDescent="0.3">
      <c r="A24" s="181" t="s">
        <v>25</v>
      </c>
      <c r="B24" s="165">
        <v>11798</v>
      </c>
      <c r="C24" s="165">
        <v>8589</v>
      </c>
      <c r="D24" s="165">
        <v>8198</v>
      </c>
      <c r="E24" s="165">
        <v>8246</v>
      </c>
      <c r="F24" s="165">
        <v>8593</v>
      </c>
      <c r="G24" s="165">
        <v>8781</v>
      </c>
      <c r="H24" s="166">
        <f t="shared" ref="H24:H29" si="1">(G24-B24)/B24</f>
        <v>-0.26</v>
      </c>
      <c r="I24" s="165">
        <v>8986</v>
      </c>
      <c r="J24"/>
      <c r="K24"/>
      <c r="L24"/>
      <c r="M24"/>
      <c r="N24"/>
      <c r="O24"/>
      <c r="P24"/>
      <c r="Q24"/>
      <c r="R24"/>
      <c r="S24"/>
      <c r="T24"/>
      <c r="U24"/>
      <c r="V24"/>
      <c r="W24"/>
      <c r="X24"/>
      <c r="Y24"/>
      <c r="Z24"/>
      <c r="AA24"/>
      <c r="AB24"/>
      <c r="AC24"/>
      <c r="AD24" s="114"/>
    </row>
    <row r="25" spans="1:30" x14ac:dyDescent="0.3">
      <c r="A25" s="181" t="s">
        <v>189</v>
      </c>
      <c r="B25" s="165">
        <v>6075</v>
      </c>
      <c r="C25" s="165">
        <v>6738</v>
      </c>
      <c r="D25" s="165">
        <v>7029</v>
      </c>
      <c r="E25" s="165">
        <v>7156</v>
      </c>
      <c r="F25" s="165">
        <v>7816</v>
      </c>
      <c r="G25" s="165">
        <v>7681</v>
      </c>
      <c r="H25" s="166">
        <f t="shared" si="1"/>
        <v>0.26</v>
      </c>
      <c r="I25" s="165">
        <v>8212</v>
      </c>
      <c r="J25"/>
      <c r="K25"/>
      <c r="L25"/>
      <c r="M25"/>
      <c r="N25"/>
      <c r="O25"/>
      <c r="P25"/>
      <c r="Q25"/>
      <c r="R25"/>
      <c r="S25"/>
      <c r="T25"/>
      <c r="U25"/>
      <c r="V25"/>
      <c r="W25"/>
      <c r="X25"/>
      <c r="Y25"/>
      <c r="Z25"/>
      <c r="AA25"/>
      <c r="AB25"/>
      <c r="AC25"/>
      <c r="AD25" s="114"/>
    </row>
    <row r="26" spans="1:30" x14ac:dyDescent="0.3">
      <c r="A26" s="181" t="s">
        <v>193</v>
      </c>
      <c r="B26" s="165">
        <v>7411</v>
      </c>
      <c r="C26" s="165">
        <v>6180</v>
      </c>
      <c r="D26" s="165">
        <v>6131</v>
      </c>
      <c r="E26" s="165">
        <v>6062</v>
      </c>
      <c r="F26" s="165">
        <v>6351</v>
      </c>
      <c r="G26" s="165">
        <v>6373</v>
      </c>
      <c r="H26" s="166">
        <f t="shared" si="1"/>
        <v>-0.14000000000000001</v>
      </c>
      <c r="I26" s="165">
        <v>6890</v>
      </c>
      <c r="J26"/>
      <c r="K26"/>
      <c r="L26"/>
      <c r="M26"/>
      <c r="N26"/>
      <c r="O26"/>
      <c r="P26"/>
      <c r="Q26"/>
      <c r="R26"/>
      <c r="S26"/>
      <c r="T26"/>
      <c r="U26"/>
      <c r="V26"/>
      <c r="W26"/>
      <c r="X26"/>
      <c r="Y26"/>
      <c r="Z26"/>
      <c r="AA26"/>
      <c r="AB26"/>
      <c r="AC26"/>
      <c r="AD26" s="114"/>
    </row>
    <row r="27" spans="1:30" x14ac:dyDescent="0.3">
      <c r="A27" s="181" t="s">
        <v>190</v>
      </c>
      <c r="B27" s="165">
        <v>6148</v>
      </c>
      <c r="C27" s="165">
        <v>4245</v>
      </c>
      <c r="D27" s="165">
        <v>4714</v>
      </c>
      <c r="E27" s="165">
        <v>4971</v>
      </c>
      <c r="F27" s="165">
        <v>5329</v>
      </c>
      <c r="G27" s="165">
        <v>5148</v>
      </c>
      <c r="H27" s="166">
        <f t="shared" si="1"/>
        <v>-0.16</v>
      </c>
      <c r="I27" s="165">
        <v>5364</v>
      </c>
      <c r="J27"/>
      <c r="K27"/>
      <c r="L27"/>
      <c r="M27"/>
      <c r="N27"/>
      <c r="O27"/>
      <c r="P27"/>
      <c r="Q27"/>
      <c r="R27"/>
      <c r="S27"/>
      <c r="T27"/>
      <c r="U27"/>
      <c r="V27"/>
      <c r="W27"/>
      <c r="X27"/>
      <c r="Y27"/>
      <c r="Z27"/>
      <c r="AA27"/>
      <c r="AB27"/>
      <c r="AC27"/>
      <c r="AD27" s="114"/>
    </row>
    <row r="28" spans="1:30" x14ac:dyDescent="0.3">
      <c r="A28" s="181" t="s">
        <v>29</v>
      </c>
      <c r="B28" s="165">
        <v>5831</v>
      </c>
      <c r="C28" s="165">
        <v>4612</v>
      </c>
      <c r="D28" s="165">
        <v>4485</v>
      </c>
      <c r="E28" s="165">
        <v>4835</v>
      </c>
      <c r="F28" s="165">
        <v>5146</v>
      </c>
      <c r="G28" s="165">
        <v>5252</v>
      </c>
      <c r="H28" s="166">
        <f t="shared" si="1"/>
        <v>-0.1</v>
      </c>
      <c r="I28" s="165">
        <v>5352</v>
      </c>
      <c r="J28"/>
      <c r="K28"/>
      <c r="L28"/>
      <c r="M28"/>
      <c r="N28"/>
      <c r="O28"/>
      <c r="P28"/>
      <c r="Q28"/>
      <c r="R28"/>
      <c r="S28"/>
      <c r="T28"/>
      <c r="U28"/>
      <c r="V28"/>
      <c r="W28"/>
      <c r="X28"/>
      <c r="Y28"/>
      <c r="Z28"/>
      <c r="AA28"/>
      <c r="AB28"/>
      <c r="AC28"/>
      <c r="AD28" s="114"/>
    </row>
    <row r="29" spans="1:30" x14ac:dyDescent="0.3">
      <c r="A29" s="181" t="s">
        <v>188</v>
      </c>
      <c r="B29" s="165">
        <v>5434</v>
      </c>
      <c r="C29" s="165">
        <v>3631</v>
      </c>
      <c r="D29" s="165">
        <v>3711</v>
      </c>
      <c r="E29" s="165">
        <v>3638</v>
      </c>
      <c r="F29" s="165">
        <v>3669</v>
      </c>
      <c r="G29" s="165">
        <v>3919</v>
      </c>
      <c r="H29" s="166">
        <f t="shared" si="1"/>
        <v>-0.28000000000000003</v>
      </c>
      <c r="I29" s="165">
        <v>4159</v>
      </c>
      <c r="J29"/>
      <c r="K29"/>
      <c r="L29"/>
      <c r="M29"/>
      <c r="N29"/>
      <c r="O29"/>
      <c r="P29"/>
      <c r="Q29"/>
      <c r="R29"/>
      <c r="S29"/>
      <c r="T29"/>
      <c r="U29"/>
      <c r="V29"/>
      <c r="W29"/>
      <c r="X29"/>
      <c r="Y29"/>
      <c r="Z29"/>
      <c r="AA29"/>
      <c r="AB29"/>
      <c r="AC29"/>
      <c r="AD29" s="114"/>
    </row>
    <row r="30" spans="1:30" x14ac:dyDescent="0.3">
      <c r="A30" s="269" t="s">
        <v>105</v>
      </c>
      <c r="B30" s="165">
        <v>4138</v>
      </c>
      <c r="C30" s="165">
        <v>2834</v>
      </c>
      <c r="D30" s="165">
        <v>2855</v>
      </c>
      <c r="E30" s="165">
        <v>2811</v>
      </c>
      <c r="F30" s="165">
        <v>2749</v>
      </c>
      <c r="G30" s="165">
        <v>2965</v>
      </c>
      <c r="H30" s="166">
        <f>(G30-B30)/B30</f>
        <v>-0.28000000000000003</v>
      </c>
      <c r="I30" s="165">
        <v>3069</v>
      </c>
      <c r="J30"/>
      <c r="K30"/>
      <c r="L30"/>
      <c r="M30"/>
      <c r="N30"/>
      <c r="O30"/>
      <c r="P30"/>
      <c r="Q30"/>
      <c r="R30"/>
      <c r="S30"/>
      <c r="T30"/>
      <c r="U30"/>
      <c r="V30"/>
      <c r="W30"/>
      <c r="X30"/>
      <c r="Y30"/>
      <c r="Z30"/>
      <c r="AA30"/>
      <c r="AB30"/>
      <c r="AC30"/>
      <c r="AD30" s="114"/>
    </row>
    <row r="31" spans="1:30" x14ac:dyDescent="0.3">
      <c r="A31" s="181" t="s">
        <v>28</v>
      </c>
      <c r="B31" s="165">
        <v>4292</v>
      </c>
      <c r="C31" s="165">
        <v>2883</v>
      </c>
      <c r="D31" s="165">
        <v>2983</v>
      </c>
      <c r="E31" s="165">
        <v>3042</v>
      </c>
      <c r="F31" s="165">
        <v>3093</v>
      </c>
      <c r="G31" s="165">
        <v>3413</v>
      </c>
      <c r="H31" s="166">
        <f t="shared" ref="H31:H39" si="2">(G31-B31)/B31</f>
        <v>-0.2</v>
      </c>
      <c r="I31" s="165">
        <v>3648</v>
      </c>
      <c r="J31"/>
      <c r="K31"/>
      <c r="L31"/>
      <c r="M31"/>
      <c r="N31"/>
      <c r="O31"/>
      <c r="P31"/>
      <c r="Q31"/>
      <c r="R31"/>
      <c r="S31"/>
      <c r="T31"/>
      <c r="U31"/>
      <c r="V31"/>
      <c r="W31"/>
      <c r="X31"/>
      <c r="Y31"/>
      <c r="Z31"/>
      <c r="AA31"/>
      <c r="AB31"/>
      <c r="AC31"/>
      <c r="AD31" s="114"/>
    </row>
    <row r="32" spans="1:30" x14ac:dyDescent="0.3">
      <c r="A32" s="181" t="s">
        <v>30</v>
      </c>
      <c r="B32" s="165">
        <v>1895</v>
      </c>
      <c r="C32" s="165">
        <v>2184</v>
      </c>
      <c r="D32" s="165">
        <v>2168</v>
      </c>
      <c r="E32" s="165">
        <v>2340</v>
      </c>
      <c r="F32" s="165">
        <v>2647</v>
      </c>
      <c r="G32" s="165">
        <v>2637</v>
      </c>
      <c r="H32" s="166">
        <f t="shared" si="2"/>
        <v>0.39</v>
      </c>
      <c r="I32" s="165">
        <v>2806</v>
      </c>
      <c r="J32"/>
      <c r="K32"/>
      <c r="L32"/>
      <c r="M32"/>
      <c r="N32"/>
      <c r="O32"/>
      <c r="P32"/>
      <c r="Q32"/>
      <c r="R32"/>
      <c r="S32"/>
      <c r="T32"/>
      <c r="U32"/>
      <c r="V32"/>
      <c r="W32"/>
      <c r="X32"/>
      <c r="Y32"/>
      <c r="Z32"/>
      <c r="AA32"/>
      <c r="AB32"/>
      <c r="AC32"/>
      <c r="AD32" s="114"/>
    </row>
    <row r="33" spans="1:33" x14ac:dyDescent="0.3">
      <c r="A33" s="181" t="s">
        <v>183</v>
      </c>
      <c r="B33" s="165">
        <v>2111</v>
      </c>
      <c r="C33" s="165">
        <v>1716</v>
      </c>
      <c r="D33" s="165">
        <v>1805</v>
      </c>
      <c r="E33" s="165">
        <v>1974</v>
      </c>
      <c r="F33" s="165">
        <v>2241</v>
      </c>
      <c r="G33" s="165">
        <v>2332</v>
      </c>
      <c r="H33" s="166">
        <f t="shared" si="2"/>
        <v>0.1</v>
      </c>
      <c r="I33" s="165">
        <v>2290</v>
      </c>
      <c r="J33"/>
      <c r="K33"/>
      <c r="L33"/>
      <c r="M33"/>
      <c r="N33"/>
      <c r="O33"/>
      <c r="P33"/>
      <c r="Q33"/>
      <c r="R33"/>
      <c r="S33"/>
      <c r="T33"/>
      <c r="U33"/>
      <c r="V33"/>
      <c r="W33"/>
      <c r="X33"/>
      <c r="Y33"/>
      <c r="Z33"/>
      <c r="AA33"/>
      <c r="AB33"/>
      <c r="AC33"/>
      <c r="AD33" s="114"/>
    </row>
    <row r="34" spans="1:33" x14ac:dyDescent="0.3">
      <c r="A34" s="181" t="s">
        <v>192</v>
      </c>
      <c r="B34" s="165">
        <v>2304</v>
      </c>
      <c r="C34" s="165">
        <v>2107</v>
      </c>
      <c r="D34" s="165">
        <v>2156</v>
      </c>
      <c r="E34" s="165">
        <v>2164</v>
      </c>
      <c r="F34" s="165">
        <v>2332</v>
      </c>
      <c r="G34" s="165">
        <v>2218</v>
      </c>
      <c r="H34" s="166">
        <f t="shared" si="2"/>
        <v>-0.04</v>
      </c>
      <c r="I34" s="165">
        <v>2195</v>
      </c>
      <c r="J34"/>
      <c r="K34"/>
      <c r="L34"/>
      <c r="M34"/>
      <c r="N34"/>
      <c r="O34"/>
      <c r="P34"/>
      <c r="Q34"/>
      <c r="R34"/>
      <c r="S34"/>
      <c r="T34"/>
      <c r="U34"/>
      <c r="V34"/>
      <c r="W34"/>
      <c r="X34"/>
      <c r="Y34"/>
      <c r="Z34"/>
      <c r="AA34"/>
      <c r="AB34"/>
      <c r="AC34"/>
      <c r="AD34" s="114"/>
    </row>
    <row r="35" spans="1:33" x14ac:dyDescent="0.3">
      <c r="A35" s="181" t="s">
        <v>186</v>
      </c>
      <c r="B35" s="165">
        <v>1410</v>
      </c>
      <c r="C35" s="165">
        <v>1142</v>
      </c>
      <c r="D35" s="165">
        <v>1194</v>
      </c>
      <c r="E35" s="165">
        <v>1161</v>
      </c>
      <c r="F35" s="165">
        <v>1212</v>
      </c>
      <c r="G35" s="165">
        <v>1133</v>
      </c>
      <c r="H35" s="166">
        <f t="shared" si="2"/>
        <v>-0.2</v>
      </c>
      <c r="I35" s="165">
        <v>1313</v>
      </c>
      <c r="J35"/>
      <c r="K35"/>
      <c r="L35"/>
      <c r="M35"/>
      <c r="N35"/>
      <c r="O35"/>
      <c r="P35"/>
      <c r="Q35"/>
      <c r="R35"/>
      <c r="S35"/>
      <c r="T35"/>
      <c r="U35"/>
      <c r="V35"/>
      <c r="W35"/>
      <c r="X35"/>
      <c r="Y35"/>
      <c r="Z35"/>
      <c r="AA35"/>
      <c r="AB35"/>
      <c r="AC35"/>
      <c r="AD35" s="114"/>
    </row>
    <row r="36" spans="1:33" x14ac:dyDescent="0.3">
      <c r="A36" s="181" t="s">
        <v>187</v>
      </c>
      <c r="B36" s="165">
        <v>1029</v>
      </c>
      <c r="C36" s="165">
        <v>990</v>
      </c>
      <c r="D36" s="165">
        <v>1002</v>
      </c>
      <c r="E36" s="165">
        <v>1071</v>
      </c>
      <c r="F36" s="165">
        <v>1113</v>
      </c>
      <c r="G36" s="165">
        <v>1161</v>
      </c>
      <c r="H36" s="166">
        <f t="shared" si="2"/>
        <v>0.13</v>
      </c>
      <c r="I36" s="165">
        <v>1128</v>
      </c>
      <c r="J36"/>
      <c r="K36"/>
      <c r="L36"/>
      <c r="M36"/>
      <c r="N36"/>
      <c r="O36"/>
      <c r="P36"/>
      <c r="Q36"/>
      <c r="R36"/>
      <c r="S36"/>
      <c r="T36"/>
      <c r="U36"/>
      <c r="V36"/>
      <c r="W36"/>
      <c r="X36"/>
      <c r="Y36"/>
      <c r="Z36"/>
      <c r="AA36"/>
      <c r="AB36"/>
      <c r="AC36"/>
      <c r="AD36" s="114"/>
    </row>
    <row r="37" spans="1:33" x14ac:dyDescent="0.3">
      <c r="A37" s="181" t="s">
        <v>182</v>
      </c>
      <c r="B37" s="165">
        <v>1283</v>
      </c>
      <c r="C37" s="165">
        <v>627</v>
      </c>
      <c r="D37" s="165">
        <v>584</v>
      </c>
      <c r="E37" s="165">
        <v>696</v>
      </c>
      <c r="F37" s="165">
        <v>707</v>
      </c>
      <c r="G37" s="165">
        <v>721</v>
      </c>
      <c r="H37" s="166">
        <f t="shared" si="2"/>
        <v>-0.44</v>
      </c>
      <c r="I37" s="165">
        <v>614</v>
      </c>
      <c r="J37"/>
      <c r="K37"/>
      <c r="L37"/>
      <c r="M37"/>
      <c r="N37"/>
      <c r="O37"/>
      <c r="P37"/>
      <c r="Q37"/>
      <c r="R37"/>
      <c r="S37"/>
      <c r="T37"/>
      <c r="U37"/>
      <c r="V37"/>
      <c r="W37"/>
      <c r="X37"/>
      <c r="Y37"/>
      <c r="Z37"/>
      <c r="AA37"/>
      <c r="AB37"/>
      <c r="AC37"/>
      <c r="AD37" s="114"/>
    </row>
    <row r="38" spans="1:33" x14ac:dyDescent="0.3">
      <c r="A38" s="181" t="s">
        <v>181</v>
      </c>
      <c r="B38" s="165">
        <v>1207</v>
      </c>
      <c r="C38" s="165">
        <v>548</v>
      </c>
      <c r="D38" s="165">
        <v>568</v>
      </c>
      <c r="E38" s="165">
        <v>495</v>
      </c>
      <c r="F38" s="165">
        <v>483</v>
      </c>
      <c r="G38" s="165">
        <v>490</v>
      </c>
      <c r="H38" s="166">
        <f t="shared" si="2"/>
        <v>-0.59</v>
      </c>
      <c r="I38" s="165">
        <v>574</v>
      </c>
      <c r="J38"/>
      <c r="K38"/>
      <c r="L38"/>
      <c r="M38"/>
      <c r="N38"/>
      <c r="O38"/>
      <c r="P38"/>
      <c r="Q38"/>
      <c r="R38"/>
      <c r="S38"/>
      <c r="T38"/>
      <c r="U38"/>
      <c r="V38"/>
      <c r="W38"/>
      <c r="X38"/>
      <c r="Y38"/>
      <c r="Z38"/>
      <c r="AA38"/>
      <c r="AB38"/>
      <c r="AC38"/>
      <c r="AD38" s="114"/>
    </row>
    <row r="39" spans="1:33" x14ac:dyDescent="0.3">
      <c r="A39" s="182" t="s">
        <v>219</v>
      </c>
      <c r="B39" s="237">
        <v>131839</v>
      </c>
      <c r="C39" s="237">
        <v>106313</v>
      </c>
      <c r="D39" s="237">
        <v>108024</v>
      </c>
      <c r="E39" s="237">
        <v>111336</v>
      </c>
      <c r="F39" s="237">
        <v>118265</v>
      </c>
      <c r="G39" s="237">
        <v>122801</v>
      </c>
      <c r="H39" s="209">
        <f t="shared" si="2"/>
        <v>-7.0000000000000007E-2</v>
      </c>
      <c r="I39" s="237">
        <v>130196</v>
      </c>
      <c r="J39"/>
      <c r="K39"/>
      <c r="L39"/>
      <c r="M39"/>
      <c r="N39"/>
      <c r="O39"/>
      <c r="P39"/>
      <c r="Q39"/>
      <c r="R39"/>
      <c r="S39"/>
      <c r="T39"/>
      <c r="U39"/>
      <c r="V39"/>
      <c r="W39"/>
      <c r="X39"/>
      <c r="Y39"/>
      <c r="Z39"/>
      <c r="AA39"/>
      <c r="AB39"/>
      <c r="AC39"/>
      <c r="AD39" s="114"/>
    </row>
    <row r="40" spans="1:33" x14ac:dyDescent="0.3">
      <c r="A40" s="116" t="s">
        <v>333</v>
      </c>
      <c r="B40"/>
      <c r="C40"/>
      <c r="D40"/>
      <c r="E40"/>
      <c r="F40"/>
      <c r="G40"/>
      <c r="H40"/>
      <c r="I40"/>
      <c r="J40"/>
      <c r="K40"/>
      <c r="L40"/>
      <c r="M40"/>
      <c r="N40"/>
      <c r="O40"/>
      <c r="P40"/>
      <c r="Q40"/>
      <c r="R40"/>
      <c r="S40"/>
      <c r="T40"/>
      <c r="U40"/>
      <c r="V40"/>
    </row>
    <row r="41" spans="1:33" x14ac:dyDescent="0.3">
      <c r="A41" s="116" t="s">
        <v>508</v>
      </c>
      <c r="B41"/>
      <c r="C41"/>
      <c r="D41"/>
      <c r="E41"/>
      <c r="F41"/>
      <c r="G41"/>
      <c r="H41"/>
      <c r="I41"/>
      <c r="J41"/>
      <c r="K41"/>
      <c r="L41"/>
      <c r="M41"/>
      <c r="N41"/>
      <c r="O41"/>
      <c r="P41"/>
      <c r="Q41"/>
      <c r="R41"/>
      <c r="S41"/>
      <c r="T41"/>
      <c r="U41"/>
      <c r="V41"/>
    </row>
    <row r="42" spans="1:33" x14ac:dyDescent="0.3">
      <c r="A42"/>
      <c r="B42"/>
      <c r="C42"/>
      <c r="D42"/>
      <c r="E42"/>
      <c r="F42"/>
      <c r="G42"/>
      <c r="H42"/>
      <c r="I42"/>
    </row>
    <row r="44" spans="1:33" ht="15" thickBot="1" x14ac:dyDescent="0.35">
      <c r="A44" s="22" t="s">
        <v>438</v>
      </c>
    </row>
    <row r="45" spans="1:33" ht="15" thickBot="1" x14ac:dyDescent="0.35">
      <c r="A45" s="35" t="s">
        <v>31</v>
      </c>
      <c r="B45" s="89" t="s">
        <v>173</v>
      </c>
      <c r="C45" s="89" t="s">
        <v>57</v>
      </c>
      <c r="D45" s="89" t="s">
        <v>212</v>
      </c>
      <c r="E45" s="89" t="s">
        <v>179</v>
      </c>
      <c r="F45" s="89" t="s">
        <v>213</v>
      </c>
      <c r="G45" s="89" t="s">
        <v>417</v>
      </c>
      <c r="H45" s="89" t="s">
        <v>418</v>
      </c>
      <c r="I45" s="89" t="s">
        <v>419</v>
      </c>
      <c r="J45"/>
      <c r="K45"/>
      <c r="L45"/>
      <c r="M45"/>
      <c r="N45"/>
      <c r="O45"/>
      <c r="P45"/>
      <c r="Q45"/>
      <c r="R45"/>
      <c r="S45"/>
      <c r="T45"/>
      <c r="U45"/>
      <c r="V45"/>
      <c r="W45"/>
      <c r="X45"/>
      <c r="Y45"/>
      <c r="Z45"/>
      <c r="AA45"/>
      <c r="AB45"/>
      <c r="AC45"/>
      <c r="AD45"/>
      <c r="AE45"/>
      <c r="AF45"/>
      <c r="AG45"/>
    </row>
    <row r="46" spans="1:33" x14ac:dyDescent="0.3">
      <c r="A46" s="181" t="s">
        <v>188</v>
      </c>
      <c r="B46" s="167">
        <v>14.3</v>
      </c>
      <c r="C46" s="167">
        <v>9.3000000000000007</v>
      </c>
      <c r="D46" s="167">
        <v>9.6</v>
      </c>
      <c r="E46" s="167">
        <v>8.8000000000000007</v>
      </c>
      <c r="F46" s="167">
        <v>9.5</v>
      </c>
      <c r="G46" s="167">
        <v>9.6</v>
      </c>
      <c r="H46" s="166">
        <v>-0.33</v>
      </c>
      <c r="I46" s="167">
        <v>11.1</v>
      </c>
      <c r="J46"/>
      <c r="K46"/>
      <c r="L46"/>
      <c r="M46"/>
      <c r="N46"/>
      <c r="O46"/>
      <c r="P46"/>
      <c r="Q46"/>
      <c r="R46"/>
      <c r="S46"/>
      <c r="T46"/>
      <c r="U46"/>
      <c r="V46"/>
      <c r="W46"/>
      <c r="X46"/>
      <c r="Y46"/>
      <c r="Z46"/>
      <c r="AA46"/>
      <c r="AB46"/>
      <c r="AC46"/>
      <c r="AD46"/>
      <c r="AE46"/>
      <c r="AF46"/>
      <c r="AG46"/>
    </row>
    <row r="47" spans="1:33" x14ac:dyDescent="0.3">
      <c r="A47" s="283" t="s">
        <v>105</v>
      </c>
      <c r="B47" s="238">
        <v>13.5</v>
      </c>
      <c r="C47" s="238">
        <v>8.6</v>
      </c>
      <c r="D47" s="238">
        <v>9.5</v>
      </c>
      <c r="E47" s="238">
        <v>8.5</v>
      </c>
      <c r="F47" s="238">
        <v>8.6</v>
      </c>
      <c r="G47" s="238">
        <v>8.5</v>
      </c>
      <c r="H47" s="239">
        <v>-0.37</v>
      </c>
      <c r="I47" s="238">
        <v>9.6999999999999993</v>
      </c>
      <c r="J47"/>
      <c r="K47"/>
      <c r="L47"/>
      <c r="M47"/>
      <c r="N47"/>
      <c r="O47"/>
      <c r="P47"/>
      <c r="Q47"/>
      <c r="R47"/>
      <c r="S47"/>
      <c r="T47"/>
      <c r="U47"/>
      <c r="V47"/>
      <c r="W47"/>
      <c r="X47"/>
      <c r="Y47"/>
      <c r="Z47"/>
      <c r="AA47"/>
      <c r="AB47"/>
      <c r="AC47"/>
      <c r="AD47"/>
      <c r="AE47"/>
      <c r="AF47"/>
      <c r="AG47"/>
    </row>
    <row r="48" spans="1:33" x14ac:dyDescent="0.3">
      <c r="A48" s="181" t="s">
        <v>191</v>
      </c>
      <c r="B48" s="167">
        <v>12.1</v>
      </c>
      <c r="C48" s="167">
        <v>7.7</v>
      </c>
      <c r="D48" s="167">
        <v>8</v>
      </c>
      <c r="E48" s="167">
        <v>7.7</v>
      </c>
      <c r="F48" s="167">
        <v>8.5</v>
      </c>
      <c r="G48" s="167">
        <v>8.6999999999999993</v>
      </c>
      <c r="H48" s="166">
        <v>-0.28000000000000003</v>
      </c>
      <c r="I48" s="167">
        <v>10.199999999999999</v>
      </c>
      <c r="J48"/>
      <c r="K48"/>
      <c r="L48"/>
      <c r="M48"/>
      <c r="N48"/>
      <c r="O48"/>
      <c r="P48"/>
      <c r="Q48"/>
      <c r="R48"/>
      <c r="S48"/>
      <c r="T48"/>
      <c r="U48"/>
      <c r="V48"/>
      <c r="W48"/>
      <c r="X48"/>
      <c r="Y48"/>
      <c r="Z48"/>
      <c r="AA48"/>
      <c r="AB48"/>
      <c r="AC48"/>
      <c r="AD48"/>
      <c r="AE48"/>
      <c r="AF48"/>
      <c r="AG48"/>
    </row>
    <row r="49" spans="1:33" x14ac:dyDescent="0.3">
      <c r="A49" s="181" t="s">
        <v>26</v>
      </c>
      <c r="B49" s="167">
        <v>13.7</v>
      </c>
      <c r="C49" s="167">
        <v>8.6</v>
      </c>
      <c r="D49" s="167">
        <v>8.1999999999999993</v>
      </c>
      <c r="E49" s="167">
        <v>8.3000000000000007</v>
      </c>
      <c r="F49" s="167">
        <v>8.6999999999999993</v>
      </c>
      <c r="G49" s="167">
        <v>9.3000000000000007</v>
      </c>
      <c r="H49" s="166">
        <v>-0.32</v>
      </c>
      <c r="I49" s="167">
        <v>9.6</v>
      </c>
      <c r="J49"/>
      <c r="K49"/>
      <c r="L49"/>
      <c r="M49"/>
      <c r="N49"/>
      <c r="O49"/>
      <c r="P49"/>
      <c r="Q49"/>
      <c r="R49"/>
      <c r="S49"/>
      <c r="T49"/>
      <c r="U49"/>
      <c r="V49"/>
      <c r="W49"/>
      <c r="X49"/>
      <c r="Y49"/>
      <c r="Z49"/>
      <c r="AA49"/>
      <c r="AB49"/>
      <c r="AC49"/>
      <c r="AD49"/>
      <c r="AE49"/>
      <c r="AF49"/>
      <c r="AG49"/>
    </row>
    <row r="50" spans="1:33" x14ac:dyDescent="0.3">
      <c r="A50" s="181" t="s">
        <v>27</v>
      </c>
      <c r="B50" s="167">
        <v>13.4</v>
      </c>
      <c r="C50" s="167">
        <v>8.3000000000000007</v>
      </c>
      <c r="D50" s="167">
        <v>8.1</v>
      </c>
      <c r="E50" s="167">
        <v>7.7</v>
      </c>
      <c r="F50" s="167">
        <v>7.8</v>
      </c>
      <c r="G50" s="167">
        <v>8.6</v>
      </c>
      <c r="H50" s="166">
        <v>-0.36</v>
      </c>
      <c r="I50" s="167">
        <v>8.8000000000000007</v>
      </c>
      <c r="J50"/>
      <c r="K50"/>
      <c r="L50"/>
      <c r="M50"/>
      <c r="N50"/>
      <c r="O50"/>
      <c r="P50"/>
      <c r="Q50"/>
      <c r="R50"/>
      <c r="S50"/>
      <c r="T50"/>
      <c r="U50"/>
      <c r="V50"/>
      <c r="W50"/>
      <c r="X50"/>
      <c r="Y50"/>
      <c r="Z50"/>
      <c r="AA50"/>
      <c r="AB50"/>
      <c r="AC50"/>
      <c r="AD50"/>
      <c r="AE50"/>
      <c r="AF50"/>
      <c r="AG50"/>
    </row>
    <row r="51" spans="1:33" x14ac:dyDescent="0.3">
      <c r="A51" s="181" t="s">
        <v>185</v>
      </c>
      <c r="B51" s="167">
        <v>14.8</v>
      </c>
      <c r="C51" s="167">
        <v>8</v>
      </c>
      <c r="D51" s="167">
        <v>8.4</v>
      </c>
      <c r="E51" s="167">
        <v>8.1</v>
      </c>
      <c r="F51" s="167">
        <v>8.5</v>
      </c>
      <c r="G51" s="167">
        <v>9.1</v>
      </c>
      <c r="H51" s="166">
        <v>-0.38</v>
      </c>
      <c r="I51" s="167">
        <v>8.8000000000000007</v>
      </c>
      <c r="J51"/>
      <c r="K51"/>
      <c r="L51"/>
      <c r="M51"/>
      <c r="N51"/>
      <c r="O51"/>
      <c r="P51"/>
      <c r="Q51"/>
      <c r="R51"/>
      <c r="S51"/>
      <c r="T51"/>
      <c r="U51"/>
      <c r="V51"/>
      <c r="W51"/>
      <c r="X51"/>
      <c r="Y51"/>
      <c r="Z51"/>
      <c r="AA51"/>
      <c r="AB51"/>
      <c r="AC51"/>
      <c r="AD51"/>
      <c r="AE51"/>
      <c r="AF51"/>
      <c r="AG51"/>
    </row>
    <row r="52" spans="1:33" x14ac:dyDescent="0.3">
      <c r="A52" s="283" t="s">
        <v>194</v>
      </c>
      <c r="B52" s="238">
        <v>16.100000000000001</v>
      </c>
      <c r="C52" s="238">
        <v>9.8000000000000007</v>
      </c>
      <c r="D52" s="238">
        <v>10.3</v>
      </c>
      <c r="E52" s="238">
        <v>9.1999999999999993</v>
      </c>
      <c r="F52" s="238">
        <v>9.6</v>
      </c>
      <c r="G52" s="238">
        <v>10.9</v>
      </c>
      <c r="H52" s="239">
        <v>-0.32</v>
      </c>
      <c r="I52" s="238">
        <v>9.9</v>
      </c>
      <c r="J52"/>
      <c r="K52"/>
      <c r="L52"/>
      <c r="M52"/>
      <c r="N52"/>
      <c r="O52"/>
      <c r="P52"/>
      <c r="Q52"/>
      <c r="R52"/>
      <c r="S52"/>
      <c r="T52"/>
      <c r="U52"/>
      <c r="V52"/>
      <c r="W52"/>
      <c r="X52"/>
      <c r="Y52"/>
      <c r="Z52"/>
      <c r="AA52"/>
      <c r="AB52"/>
      <c r="AC52"/>
      <c r="AD52"/>
      <c r="AE52"/>
      <c r="AF52"/>
      <c r="AG52"/>
    </row>
    <row r="53" spans="1:33" x14ac:dyDescent="0.3">
      <c r="A53" s="181" t="s">
        <v>29</v>
      </c>
      <c r="B53" s="167">
        <v>8.1</v>
      </c>
      <c r="C53" s="167">
        <v>6.8</v>
      </c>
      <c r="D53" s="167">
        <v>6.8</v>
      </c>
      <c r="E53" s="167">
        <v>7.2</v>
      </c>
      <c r="F53" s="167">
        <v>7.3</v>
      </c>
      <c r="G53" s="167">
        <v>7.5</v>
      </c>
      <c r="H53" s="166">
        <v>-7.0000000000000007E-2</v>
      </c>
      <c r="I53" s="167">
        <v>8</v>
      </c>
      <c r="J53"/>
      <c r="K53"/>
      <c r="L53"/>
      <c r="M53"/>
      <c r="N53"/>
      <c r="O53"/>
      <c r="P53"/>
      <c r="Q53"/>
      <c r="R53"/>
      <c r="S53"/>
      <c r="T53"/>
      <c r="U53"/>
      <c r="V53"/>
      <c r="W53"/>
      <c r="X53"/>
      <c r="Y53"/>
      <c r="Z53"/>
      <c r="AA53"/>
      <c r="AB53"/>
      <c r="AC53"/>
      <c r="AD53"/>
      <c r="AE53"/>
      <c r="AF53"/>
      <c r="AG53"/>
    </row>
    <row r="54" spans="1:33" x14ac:dyDescent="0.3">
      <c r="A54" s="181" t="s">
        <v>190</v>
      </c>
      <c r="B54" s="167">
        <v>11.4</v>
      </c>
      <c r="C54" s="167">
        <v>5.8</v>
      </c>
      <c r="D54" s="167">
        <v>6.3</v>
      </c>
      <c r="E54" s="167">
        <v>6.9</v>
      </c>
      <c r="F54" s="167">
        <v>7.1</v>
      </c>
      <c r="G54" s="167">
        <v>6.8</v>
      </c>
      <c r="H54" s="166">
        <v>-0.4</v>
      </c>
      <c r="I54" s="167">
        <v>7.9</v>
      </c>
      <c r="J54"/>
      <c r="K54"/>
      <c r="L54"/>
      <c r="M54"/>
      <c r="N54"/>
      <c r="O54"/>
      <c r="P54"/>
      <c r="Q54"/>
      <c r="R54"/>
      <c r="S54"/>
      <c r="T54"/>
      <c r="U54"/>
      <c r="V54"/>
      <c r="W54"/>
      <c r="X54"/>
      <c r="Y54"/>
      <c r="Z54"/>
      <c r="AA54"/>
      <c r="AB54"/>
      <c r="AC54"/>
      <c r="AD54"/>
      <c r="AE54"/>
      <c r="AF54"/>
      <c r="AG54"/>
    </row>
    <row r="55" spans="1:33" x14ac:dyDescent="0.3">
      <c r="A55" s="181" t="s">
        <v>192</v>
      </c>
      <c r="B55" s="167">
        <v>13.6</v>
      </c>
      <c r="C55" s="167">
        <v>7</v>
      </c>
      <c r="D55" s="167">
        <v>7.9</v>
      </c>
      <c r="E55" s="167">
        <v>7</v>
      </c>
      <c r="F55" s="167">
        <v>7.6</v>
      </c>
      <c r="G55" s="167">
        <v>8.1</v>
      </c>
      <c r="H55" s="166">
        <v>-0.4</v>
      </c>
      <c r="I55" s="167">
        <v>7.6</v>
      </c>
      <c r="J55"/>
      <c r="K55"/>
      <c r="L55"/>
      <c r="M55"/>
      <c r="N55"/>
      <c r="O55"/>
      <c r="P55"/>
      <c r="Q55"/>
      <c r="R55"/>
      <c r="S55"/>
      <c r="T55"/>
      <c r="U55"/>
      <c r="V55"/>
      <c r="W55"/>
      <c r="X55"/>
      <c r="Y55"/>
      <c r="Z55"/>
      <c r="AA55"/>
      <c r="AB55"/>
      <c r="AC55"/>
      <c r="AD55"/>
      <c r="AE55"/>
      <c r="AF55"/>
      <c r="AG55"/>
    </row>
    <row r="56" spans="1:33" x14ac:dyDescent="0.3">
      <c r="A56" s="181" t="s">
        <v>184</v>
      </c>
      <c r="B56" s="167">
        <v>8.8000000000000007</v>
      </c>
      <c r="C56" s="167">
        <v>6.6</v>
      </c>
      <c r="D56" s="167">
        <v>6.4</v>
      </c>
      <c r="E56" s="167">
        <v>6.7</v>
      </c>
      <c r="F56" s="167">
        <v>6.5</v>
      </c>
      <c r="G56" s="167">
        <v>7.1</v>
      </c>
      <c r="H56" s="166">
        <v>-0.19</v>
      </c>
      <c r="I56" s="167">
        <v>7.1</v>
      </c>
      <c r="J56"/>
      <c r="K56"/>
      <c r="L56"/>
      <c r="M56"/>
      <c r="N56"/>
      <c r="O56"/>
      <c r="P56"/>
      <c r="Q56"/>
      <c r="R56"/>
      <c r="S56"/>
      <c r="T56"/>
      <c r="U56"/>
      <c r="V56"/>
      <c r="W56"/>
      <c r="X56"/>
      <c r="Y56"/>
      <c r="Z56"/>
      <c r="AA56"/>
      <c r="AB56"/>
      <c r="AC56"/>
      <c r="AD56"/>
      <c r="AE56"/>
      <c r="AF56"/>
      <c r="AG56"/>
    </row>
    <row r="57" spans="1:33" x14ac:dyDescent="0.3">
      <c r="A57" s="181" t="s">
        <v>193</v>
      </c>
      <c r="B57" s="167">
        <v>8.9</v>
      </c>
      <c r="C57" s="167">
        <v>5.9</v>
      </c>
      <c r="D57" s="167">
        <v>5.6</v>
      </c>
      <c r="E57" s="167">
        <v>5.3</v>
      </c>
      <c r="F57" s="167">
        <v>5.6</v>
      </c>
      <c r="G57" s="167">
        <v>6.4</v>
      </c>
      <c r="H57" s="166">
        <v>-0.28999999999999998</v>
      </c>
      <c r="I57" s="167">
        <v>7</v>
      </c>
      <c r="J57"/>
      <c r="K57"/>
      <c r="L57"/>
      <c r="M57"/>
      <c r="N57"/>
      <c r="O57"/>
      <c r="P57"/>
      <c r="Q57"/>
      <c r="R57"/>
      <c r="S57"/>
      <c r="T57"/>
      <c r="U57"/>
      <c r="V57"/>
      <c r="W57"/>
      <c r="X57"/>
      <c r="Y57"/>
      <c r="Z57"/>
      <c r="AA57"/>
      <c r="AB57"/>
      <c r="AC57"/>
      <c r="AD57"/>
      <c r="AE57"/>
      <c r="AF57"/>
      <c r="AG57"/>
    </row>
    <row r="58" spans="1:33" x14ac:dyDescent="0.3">
      <c r="A58" s="181" t="s">
        <v>28</v>
      </c>
      <c r="B58" s="167">
        <v>7.9</v>
      </c>
      <c r="C58" s="167">
        <v>4.4000000000000004</v>
      </c>
      <c r="D58" s="167">
        <v>4.4000000000000004</v>
      </c>
      <c r="E58" s="167">
        <v>4.4000000000000004</v>
      </c>
      <c r="F58" s="167">
        <v>4.4000000000000004</v>
      </c>
      <c r="G58" s="167">
        <v>5.3</v>
      </c>
      <c r="H58" s="166">
        <v>-0.33</v>
      </c>
      <c r="I58" s="167">
        <v>5.5</v>
      </c>
      <c r="J58"/>
      <c r="K58"/>
      <c r="L58"/>
      <c r="M58"/>
      <c r="N58"/>
      <c r="O58"/>
      <c r="P58"/>
      <c r="Q58"/>
      <c r="R58"/>
      <c r="S58"/>
      <c r="T58"/>
      <c r="U58"/>
      <c r="V58"/>
      <c r="W58"/>
      <c r="X58"/>
      <c r="Y58"/>
      <c r="Z58"/>
      <c r="AA58"/>
      <c r="AB58"/>
      <c r="AC58"/>
      <c r="AD58"/>
      <c r="AE58"/>
      <c r="AF58"/>
      <c r="AG58"/>
    </row>
    <row r="59" spans="1:33" x14ac:dyDescent="0.3">
      <c r="A59" s="181" t="s">
        <v>30</v>
      </c>
      <c r="B59" s="167">
        <v>10.8</v>
      </c>
      <c r="C59" s="167">
        <v>4.4000000000000004</v>
      </c>
      <c r="D59" s="167">
        <v>4.5999999999999996</v>
      </c>
      <c r="E59" s="167">
        <v>4.7</v>
      </c>
      <c r="F59" s="167">
        <v>5</v>
      </c>
      <c r="G59" s="167">
        <v>5.2</v>
      </c>
      <c r="H59" s="166">
        <v>-0.51</v>
      </c>
      <c r="I59" s="167">
        <v>5.2</v>
      </c>
      <c r="J59"/>
      <c r="K59"/>
      <c r="L59"/>
      <c r="M59"/>
      <c r="N59"/>
      <c r="O59"/>
      <c r="P59"/>
      <c r="Q59"/>
      <c r="R59"/>
      <c r="S59"/>
      <c r="T59"/>
      <c r="U59"/>
      <c r="V59"/>
      <c r="W59"/>
      <c r="X59"/>
      <c r="Y59"/>
      <c r="Z59"/>
      <c r="AA59"/>
      <c r="AB59"/>
      <c r="AC59"/>
      <c r="AD59"/>
      <c r="AE59"/>
      <c r="AF59"/>
      <c r="AG59"/>
    </row>
    <row r="60" spans="1:33" x14ac:dyDescent="0.3">
      <c r="A60" s="181" t="s">
        <v>25</v>
      </c>
      <c r="B60" s="167">
        <v>8.6999999999999993</v>
      </c>
      <c r="C60" s="167">
        <v>4.9000000000000004</v>
      </c>
      <c r="D60" s="167">
        <v>4.8</v>
      </c>
      <c r="E60" s="167">
        <v>4.5999999999999996</v>
      </c>
      <c r="F60" s="167">
        <v>4.9000000000000004</v>
      </c>
      <c r="G60" s="167">
        <v>5.3</v>
      </c>
      <c r="H60" s="166">
        <v>-0.4</v>
      </c>
      <c r="I60" s="167">
        <v>5.0999999999999996</v>
      </c>
      <c r="J60"/>
      <c r="K60"/>
      <c r="L60"/>
      <c r="M60"/>
      <c r="N60"/>
      <c r="O60"/>
      <c r="P60"/>
      <c r="Q60"/>
      <c r="R60"/>
      <c r="S60"/>
      <c r="T60"/>
      <c r="U60"/>
      <c r="V60"/>
      <c r="W60"/>
      <c r="X60"/>
      <c r="Y60"/>
      <c r="Z60"/>
      <c r="AA60"/>
      <c r="AB60"/>
      <c r="AC60"/>
      <c r="AD60"/>
      <c r="AE60"/>
      <c r="AF60"/>
      <c r="AG60"/>
    </row>
    <row r="61" spans="1:33" x14ac:dyDescent="0.3">
      <c r="A61" s="181" t="s">
        <v>189</v>
      </c>
      <c r="B61" s="167">
        <v>5.5</v>
      </c>
      <c r="C61" s="167">
        <v>4.5</v>
      </c>
      <c r="D61" s="167">
        <v>4.5</v>
      </c>
      <c r="E61" s="167">
        <v>4.5</v>
      </c>
      <c r="F61" s="167">
        <v>4.8</v>
      </c>
      <c r="G61" s="167">
        <v>4.5</v>
      </c>
      <c r="H61" s="166">
        <v>-0.19</v>
      </c>
      <c r="I61" s="167">
        <v>4.7</v>
      </c>
      <c r="J61"/>
      <c r="K61"/>
      <c r="L61"/>
      <c r="M61"/>
      <c r="N61"/>
      <c r="O61"/>
      <c r="P61"/>
      <c r="Q61"/>
      <c r="R61"/>
      <c r="S61"/>
      <c r="T61"/>
      <c r="U61"/>
      <c r="V61"/>
      <c r="W61"/>
      <c r="X61"/>
      <c r="Y61"/>
      <c r="Z61"/>
      <c r="AA61"/>
      <c r="AB61"/>
      <c r="AC61"/>
      <c r="AD61"/>
      <c r="AE61"/>
      <c r="AF61"/>
      <c r="AG61"/>
    </row>
    <row r="62" spans="1:33" x14ac:dyDescent="0.3">
      <c r="A62" s="181" t="s">
        <v>186</v>
      </c>
      <c r="B62" s="167">
        <v>9.1999999999999993</v>
      </c>
      <c r="C62" s="167">
        <v>4.2</v>
      </c>
      <c r="D62" s="167">
        <v>4.5</v>
      </c>
      <c r="E62" s="167">
        <v>4.0999999999999996</v>
      </c>
      <c r="F62" s="167">
        <v>4.0999999999999996</v>
      </c>
      <c r="G62" s="167">
        <v>3.9</v>
      </c>
      <c r="H62" s="166">
        <v>-0.57999999999999996</v>
      </c>
      <c r="I62" s="167">
        <v>4.5</v>
      </c>
      <c r="J62"/>
      <c r="K62"/>
      <c r="L62"/>
      <c r="M62"/>
      <c r="N62"/>
      <c r="O62"/>
      <c r="P62"/>
      <c r="Q62"/>
      <c r="R62"/>
      <c r="S62"/>
      <c r="T62"/>
      <c r="U62"/>
      <c r="V62"/>
      <c r="W62"/>
      <c r="X62"/>
      <c r="Y62"/>
      <c r="Z62"/>
      <c r="AA62"/>
      <c r="AB62"/>
      <c r="AC62"/>
      <c r="AD62"/>
      <c r="AE62"/>
      <c r="AF62"/>
      <c r="AG62"/>
    </row>
    <row r="63" spans="1:33" x14ac:dyDescent="0.3">
      <c r="A63" s="181" t="s">
        <v>187</v>
      </c>
      <c r="B63" s="167">
        <v>4.5999999999999996</v>
      </c>
      <c r="C63" s="167">
        <v>2.7</v>
      </c>
      <c r="D63" s="167">
        <v>2.7</v>
      </c>
      <c r="E63" s="167">
        <v>2.9</v>
      </c>
      <c r="F63" s="167">
        <v>3</v>
      </c>
      <c r="G63" s="167">
        <v>3.3</v>
      </c>
      <c r="H63" s="166">
        <v>-0.28999999999999998</v>
      </c>
      <c r="I63" s="167">
        <v>3.2</v>
      </c>
      <c r="J63"/>
      <c r="K63"/>
      <c r="L63"/>
      <c r="M63"/>
      <c r="N63"/>
      <c r="O63"/>
      <c r="P63"/>
      <c r="Q63"/>
      <c r="R63"/>
      <c r="S63"/>
      <c r="T63"/>
      <c r="U63"/>
      <c r="V63"/>
      <c r="W63"/>
      <c r="X63"/>
      <c r="Y63"/>
      <c r="Z63"/>
      <c r="AA63"/>
      <c r="AB63"/>
      <c r="AC63"/>
      <c r="AD63"/>
      <c r="AE63"/>
      <c r="AF63"/>
      <c r="AG63"/>
    </row>
    <row r="64" spans="1:33" x14ac:dyDescent="0.3">
      <c r="A64" s="181" t="s">
        <v>181</v>
      </c>
      <c r="B64" s="167">
        <v>3</v>
      </c>
      <c r="C64" s="167">
        <v>1.5</v>
      </c>
      <c r="D64" s="167">
        <v>1.6</v>
      </c>
      <c r="E64" s="167">
        <v>1.3</v>
      </c>
      <c r="F64" s="167">
        <v>1.3</v>
      </c>
      <c r="G64" s="167">
        <v>1.5</v>
      </c>
      <c r="H64" s="166">
        <v>-0.52</v>
      </c>
      <c r="I64" s="167">
        <v>1.8</v>
      </c>
      <c r="J64"/>
      <c r="K64"/>
      <c r="L64"/>
      <c r="M64"/>
      <c r="N64"/>
      <c r="O64"/>
      <c r="P64"/>
      <c r="Q64"/>
      <c r="R64"/>
      <c r="S64"/>
      <c r="T64"/>
      <c r="U64"/>
      <c r="V64"/>
      <c r="W64"/>
      <c r="X64"/>
      <c r="Y64"/>
      <c r="Z64"/>
      <c r="AA64"/>
      <c r="AB64"/>
      <c r="AC64"/>
      <c r="AD64"/>
      <c r="AE64"/>
      <c r="AF64"/>
      <c r="AG64"/>
    </row>
    <row r="65" spans="1:33" x14ac:dyDescent="0.3">
      <c r="A65" s="181" t="s">
        <v>183</v>
      </c>
      <c r="B65" s="167">
        <v>2</v>
      </c>
      <c r="C65" s="167">
        <v>1</v>
      </c>
      <c r="D65" s="167">
        <v>1.1000000000000001</v>
      </c>
      <c r="E65" s="167">
        <v>1.2</v>
      </c>
      <c r="F65" s="167">
        <v>1.2</v>
      </c>
      <c r="G65" s="167">
        <v>1.3</v>
      </c>
      <c r="H65" s="166">
        <v>-0.37</v>
      </c>
      <c r="I65" s="167">
        <v>1.2</v>
      </c>
      <c r="J65"/>
      <c r="K65"/>
      <c r="L65"/>
      <c r="M65"/>
      <c r="N65"/>
      <c r="O65"/>
      <c r="P65"/>
      <c r="Q65"/>
      <c r="R65"/>
      <c r="S65"/>
      <c r="T65"/>
      <c r="U65"/>
      <c r="V65"/>
      <c r="W65"/>
      <c r="X65"/>
      <c r="Y65"/>
      <c r="Z65"/>
      <c r="AA65"/>
      <c r="AB65"/>
      <c r="AC65"/>
      <c r="AD65"/>
      <c r="AE65"/>
      <c r="AF65"/>
      <c r="AG65"/>
    </row>
    <row r="66" spans="1:33" x14ac:dyDescent="0.3">
      <c r="A66" s="181" t="s">
        <v>182</v>
      </c>
      <c r="B66" s="167">
        <v>2.1</v>
      </c>
      <c r="C66" s="167">
        <v>0.8</v>
      </c>
      <c r="D66" s="167">
        <v>0.7</v>
      </c>
      <c r="E66" s="167">
        <v>0.9</v>
      </c>
      <c r="F66" s="167">
        <v>0.9</v>
      </c>
      <c r="G66" s="167">
        <v>0.9</v>
      </c>
      <c r="H66" s="166">
        <v>-0.59</v>
      </c>
      <c r="I66" s="167">
        <v>0.7</v>
      </c>
      <c r="J66"/>
      <c r="K66"/>
      <c r="L66"/>
      <c r="M66"/>
      <c r="N66"/>
      <c r="O66"/>
      <c r="P66"/>
      <c r="Q66"/>
      <c r="R66"/>
      <c r="S66"/>
      <c r="T66"/>
      <c r="U66"/>
      <c r="V66"/>
      <c r="W66"/>
      <c r="X66"/>
      <c r="Y66"/>
      <c r="Z66"/>
      <c r="AA66"/>
      <c r="AB66"/>
      <c r="AC66"/>
      <c r="AD66"/>
      <c r="AE66"/>
      <c r="AF66"/>
      <c r="AG66"/>
    </row>
    <row r="67" spans="1:33" x14ac:dyDescent="0.3">
      <c r="A67" s="182" t="s">
        <v>219</v>
      </c>
      <c r="B67" s="235">
        <v>9.4</v>
      </c>
      <c r="C67" s="235">
        <v>5.7</v>
      </c>
      <c r="D67" s="235">
        <v>5.7</v>
      </c>
      <c r="E67" s="235">
        <v>5.7</v>
      </c>
      <c r="F67" s="235">
        <v>5.9</v>
      </c>
      <c r="G67" s="235">
        <v>6.2</v>
      </c>
      <c r="H67" s="209">
        <v>-0.33</v>
      </c>
      <c r="I67" s="235">
        <v>6.5</v>
      </c>
      <c r="J67"/>
      <c r="K67"/>
      <c r="L67"/>
      <c r="M67"/>
      <c r="N67"/>
      <c r="O67"/>
      <c r="P67"/>
      <c r="Q67"/>
      <c r="R67"/>
      <c r="S67"/>
      <c r="T67"/>
      <c r="U67"/>
      <c r="V67"/>
      <c r="W67"/>
      <c r="X67"/>
      <c r="Y67"/>
      <c r="Z67"/>
      <c r="AA67"/>
      <c r="AB67"/>
      <c r="AC67"/>
      <c r="AD67"/>
      <c r="AE67"/>
      <c r="AF67"/>
      <c r="AG67"/>
    </row>
    <row r="68" spans="1:33" x14ac:dyDescent="0.3">
      <c r="A68" s="116" t="s">
        <v>330</v>
      </c>
      <c r="B68"/>
      <c r="C68"/>
      <c r="D68"/>
      <c r="E68"/>
      <c r="F68"/>
      <c r="G68"/>
      <c r="H68"/>
      <c r="I68"/>
      <c r="J68"/>
      <c r="K68"/>
      <c r="L68"/>
      <c r="M68"/>
      <c r="N68"/>
      <c r="O68"/>
      <c r="P68"/>
      <c r="Q68"/>
      <c r="R68"/>
      <c r="S68"/>
      <c r="T68"/>
      <c r="U68"/>
      <c r="V68"/>
      <c r="W68"/>
      <c r="X68"/>
      <c r="Y68"/>
      <c r="Z68"/>
      <c r="AA68"/>
      <c r="AB68"/>
      <c r="AC68"/>
      <c r="AD68"/>
      <c r="AE68"/>
      <c r="AF68"/>
    </row>
    <row r="69" spans="1:33" s="80" customFormat="1" x14ac:dyDescent="0.3">
      <c r="A69" s="116" t="s">
        <v>334</v>
      </c>
      <c r="B69"/>
      <c r="C69"/>
      <c r="D69"/>
      <c r="E69"/>
      <c r="F69"/>
      <c r="G69"/>
      <c r="H69"/>
      <c r="I69"/>
    </row>
    <row r="70" spans="1:33" x14ac:dyDescent="0.3">
      <c r="A70"/>
      <c r="B70"/>
      <c r="C70"/>
      <c r="D70"/>
      <c r="E70"/>
      <c r="F70"/>
      <c r="G70"/>
      <c r="H70"/>
      <c r="I70"/>
    </row>
    <row r="72" spans="1:33" ht="15" thickBot="1" x14ac:dyDescent="0.35">
      <c r="A72" s="32" t="s">
        <v>437</v>
      </c>
      <c r="B72" s="61"/>
      <c r="C72" s="61"/>
      <c r="D72" s="61"/>
      <c r="E72" s="61"/>
      <c r="F72" s="61"/>
      <c r="G72" s="61"/>
      <c r="H72" s="62"/>
      <c r="I72" s="61"/>
    </row>
    <row r="73" spans="1:33" ht="15" thickBot="1" x14ac:dyDescent="0.35">
      <c r="A73" s="36" t="s">
        <v>31</v>
      </c>
      <c r="B73" s="89" t="s">
        <v>173</v>
      </c>
      <c r="C73" s="89" t="s">
        <v>57</v>
      </c>
      <c r="D73" s="89" t="s">
        <v>212</v>
      </c>
      <c r="E73" s="89" t="s">
        <v>179</v>
      </c>
      <c r="F73" s="89" t="s">
        <v>213</v>
      </c>
      <c r="G73" s="89" t="s">
        <v>417</v>
      </c>
      <c r="H73" s="89" t="s">
        <v>418</v>
      </c>
      <c r="I73" s="89" t="s">
        <v>419</v>
      </c>
      <c r="K73"/>
      <c r="L73"/>
      <c r="M73"/>
      <c r="N73"/>
      <c r="O73"/>
      <c r="P73"/>
      <c r="Q73"/>
      <c r="R73"/>
      <c r="S73"/>
    </row>
    <row r="74" spans="1:33" x14ac:dyDescent="0.3">
      <c r="A74" s="181" t="s">
        <v>188</v>
      </c>
      <c r="B74" s="167">
        <v>27.7</v>
      </c>
      <c r="C74" s="167">
        <v>18.399999999999999</v>
      </c>
      <c r="D74" s="167">
        <v>18.8</v>
      </c>
      <c r="E74" s="167">
        <v>17.100000000000001</v>
      </c>
      <c r="F74" s="167">
        <v>17.7</v>
      </c>
      <c r="G74" s="167">
        <v>18.7</v>
      </c>
      <c r="H74" s="166">
        <v>-0.32</v>
      </c>
      <c r="I74" s="167">
        <v>20.2</v>
      </c>
      <c r="K74"/>
      <c r="L74"/>
      <c r="M74"/>
      <c r="N74"/>
      <c r="O74"/>
      <c r="P74"/>
      <c r="Q74"/>
      <c r="R74"/>
      <c r="S74"/>
      <c r="U74"/>
      <c r="V74"/>
      <c r="W74"/>
      <c r="X74"/>
      <c r="Y74"/>
      <c r="Z74"/>
      <c r="AA74"/>
      <c r="AB74"/>
      <c r="AC74"/>
      <c r="AD74"/>
    </row>
    <row r="75" spans="1:33" x14ac:dyDescent="0.3">
      <c r="A75" s="267" t="s">
        <v>105</v>
      </c>
      <c r="B75" s="268">
        <v>26</v>
      </c>
      <c r="C75" s="238">
        <v>17.100000000000001</v>
      </c>
      <c r="D75" s="238">
        <v>18.8</v>
      </c>
      <c r="E75" s="238">
        <v>16.5</v>
      </c>
      <c r="F75" s="238">
        <v>16.2</v>
      </c>
      <c r="G75" s="238">
        <v>17.100000000000001</v>
      </c>
      <c r="H75" s="239">
        <v>-0.34</v>
      </c>
      <c r="I75" s="268">
        <v>18</v>
      </c>
      <c r="K75"/>
      <c r="L75"/>
      <c r="M75"/>
      <c r="N75"/>
      <c r="O75"/>
      <c r="P75"/>
      <c r="Q75"/>
      <c r="R75"/>
      <c r="S75"/>
      <c r="U75"/>
      <c r="V75"/>
      <c r="W75"/>
      <c r="X75"/>
      <c r="Y75"/>
      <c r="Z75"/>
      <c r="AA75"/>
      <c r="AB75"/>
      <c r="AC75"/>
      <c r="AD75"/>
    </row>
    <row r="76" spans="1:33" x14ac:dyDescent="0.3">
      <c r="A76" s="181" t="s">
        <v>26</v>
      </c>
      <c r="B76" s="167">
        <v>26.7</v>
      </c>
      <c r="C76" s="167">
        <v>16</v>
      </c>
      <c r="D76" s="167">
        <v>15.5</v>
      </c>
      <c r="E76" s="167">
        <v>15.8</v>
      </c>
      <c r="F76" s="167">
        <v>16.2</v>
      </c>
      <c r="G76" s="167">
        <v>17</v>
      </c>
      <c r="H76" s="166">
        <v>-0.36</v>
      </c>
      <c r="I76" s="167">
        <v>17.600000000000001</v>
      </c>
      <c r="K76"/>
      <c r="L76"/>
      <c r="M76"/>
      <c r="N76"/>
      <c r="O76"/>
      <c r="P76"/>
      <c r="Q76"/>
      <c r="R76"/>
      <c r="S76"/>
      <c r="U76"/>
      <c r="V76"/>
      <c r="W76"/>
      <c r="X76"/>
      <c r="Y76"/>
      <c r="Z76"/>
      <c r="AA76"/>
      <c r="AB76"/>
      <c r="AC76"/>
      <c r="AD76"/>
    </row>
    <row r="77" spans="1:33" x14ac:dyDescent="0.3">
      <c r="A77" s="181" t="s">
        <v>27</v>
      </c>
      <c r="B77" s="167">
        <v>27.4</v>
      </c>
      <c r="C77" s="167">
        <v>16.5</v>
      </c>
      <c r="D77" s="167">
        <v>16</v>
      </c>
      <c r="E77" s="167">
        <v>15.3</v>
      </c>
      <c r="F77" s="167">
        <v>15.6</v>
      </c>
      <c r="G77" s="167">
        <v>16.5</v>
      </c>
      <c r="H77" s="166">
        <v>-0.4</v>
      </c>
      <c r="I77" s="167">
        <v>16.899999999999999</v>
      </c>
      <c r="K77"/>
      <c r="L77"/>
      <c r="M77"/>
      <c r="N77"/>
      <c r="O77"/>
      <c r="P77"/>
      <c r="Q77"/>
      <c r="R77"/>
      <c r="S77"/>
      <c r="U77"/>
      <c r="V77"/>
      <c r="W77"/>
      <c r="X77"/>
      <c r="Y77"/>
      <c r="Z77"/>
      <c r="AA77"/>
      <c r="AB77"/>
      <c r="AC77"/>
      <c r="AD77"/>
    </row>
    <row r="78" spans="1:33" x14ac:dyDescent="0.3">
      <c r="A78" s="181" t="s">
        <v>185</v>
      </c>
      <c r="B78" s="167">
        <v>29.1</v>
      </c>
      <c r="C78" s="167">
        <v>15.1</v>
      </c>
      <c r="D78" s="167">
        <v>15.6</v>
      </c>
      <c r="E78" s="167">
        <v>15.5</v>
      </c>
      <c r="F78" s="167">
        <v>15.7</v>
      </c>
      <c r="G78" s="167">
        <v>16.600000000000001</v>
      </c>
      <c r="H78" s="166">
        <v>-0.43</v>
      </c>
      <c r="I78" s="167">
        <v>15.8</v>
      </c>
      <c r="K78"/>
      <c r="L78"/>
      <c r="M78"/>
      <c r="N78"/>
      <c r="O78"/>
      <c r="P78"/>
      <c r="Q78"/>
      <c r="R78"/>
      <c r="S78"/>
      <c r="U78"/>
      <c r="V78"/>
      <c r="W78"/>
      <c r="X78"/>
      <c r="Y78"/>
      <c r="Z78"/>
      <c r="AA78"/>
      <c r="AB78"/>
      <c r="AC78"/>
      <c r="AD78"/>
    </row>
    <row r="79" spans="1:33" x14ac:dyDescent="0.3">
      <c r="A79" s="267" t="s">
        <v>194</v>
      </c>
      <c r="B79" s="238">
        <v>34.5</v>
      </c>
      <c r="C79" s="238">
        <v>19.899999999999999</v>
      </c>
      <c r="D79" s="268">
        <v>21</v>
      </c>
      <c r="E79" s="238">
        <v>18.7</v>
      </c>
      <c r="F79" s="238">
        <v>18.899999999999999</v>
      </c>
      <c r="G79" s="268">
        <v>21</v>
      </c>
      <c r="H79" s="239">
        <v>-0.39</v>
      </c>
      <c r="I79" s="238">
        <v>19.2</v>
      </c>
      <c r="K79"/>
      <c r="L79"/>
      <c r="M79"/>
      <c r="N79"/>
      <c r="O79"/>
      <c r="P79"/>
      <c r="Q79"/>
      <c r="R79"/>
      <c r="S79"/>
      <c r="U79"/>
      <c r="V79"/>
      <c r="W79"/>
      <c r="X79"/>
      <c r="Y79"/>
      <c r="Z79"/>
      <c r="AA79"/>
      <c r="AB79"/>
      <c r="AC79"/>
      <c r="AD79"/>
    </row>
    <row r="80" spans="1:33" x14ac:dyDescent="0.3">
      <c r="A80" s="181" t="s">
        <v>29</v>
      </c>
      <c r="B80" s="167">
        <v>15.9</v>
      </c>
      <c r="C80" s="167">
        <v>12.8</v>
      </c>
      <c r="D80" s="167">
        <v>12.8</v>
      </c>
      <c r="E80" s="167">
        <v>13.7</v>
      </c>
      <c r="F80" s="167">
        <v>13.7</v>
      </c>
      <c r="G80" s="167">
        <v>13.8</v>
      </c>
      <c r="H80" s="166">
        <v>-0.13</v>
      </c>
      <c r="I80" s="167">
        <v>14.7</v>
      </c>
      <c r="K80"/>
      <c r="L80"/>
      <c r="M80"/>
      <c r="N80"/>
      <c r="O80"/>
      <c r="P80"/>
      <c r="Q80"/>
      <c r="R80"/>
      <c r="S80"/>
      <c r="U80"/>
      <c r="V80"/>
      <c r="W80"/>
      <c r="X80"/>
      <c r="Y80"/>
      <c r="Z80"/>
      <c r="AA80"/>
      <c r="AB80"/>
      <c r="AC80"/>
      <c r="AD80"/>
    </row>
    <row r="81" spans="1:30" x14ac:dyDescent="0.3">
      <c r="A81" s="181" t="s">
        <v>191</v>
      </c>
      <c r="B81" s="167">
        <v>17.8</v>
      </c>
      <c r="C81" s="167">
        <v>11.2</v>
      </c>
      <c r="D81" s="167">
        <v>11.5</v>
      </c>
      <c r="E81" s="167">
        <v>11.1</v>
      </c>
      <c r="F81" s="167">
        <v>12.1</v>
      </c>
      <c r="G81" s="167">
        <v>12.5</v>
      </c>
      <c r="H81" s="166">
        <v>-0.28999999999999998</v>
      </c>
      <c r="I81" s="167">
        <v>14.6</v>
      </c>
      <c r="K81"/>
      <c r="L81"/>
      <c r="M81"/>
      <c r="N81"/>
      <c r="O81"/>
      <c r="P81"/>
      <c r="Q81"/>
      <c r="R81"/>
      <c r="S81"/>
      <c r="U81"/>
      <c r="V81"/>
      <c r="W81"/>
      <c r="X81"/>
      <c r="Y81"/>
      <c r="Z81"/>
      <c r="AA81"/>
      <c r="AB81"/>
      <c r="AC81"/>
      <c r="AD81"/>
    </row>
    <row r="82" spans="1:30" x14ac:dyDescent="0.3">
      <c r="A82" s="181" t="s">
        <v>190</v>
      </c>
      <c r="B82" s="167">
        <v>18.8</v>
      </c>
      <c r="C82" s="167">
        <v>9.1999999999999993</v>
      </c>
      <c r="D82" s="167">
        <v>10</v>
      </c>
      <c r="E82" s="167">
        <v>11</v>
      </c>
      <c r="F82" s="167">
        <v>11.2</v>
      </c>
      <c r="G82" s="167">
        <v>10.5</v>
      </c>
      <c r="H82" s="166">
        <v>-0.44</v>
      </c>
      <c r="I82" s="167">
        <v>12.1</v>
      </c>
      <c r="K82"/>
      <c r="L82"/>
      <c r="M82"/>
      <c r="N82"/>
      <c r="O82"/>
      <c r="P82"/>
      <c r="Q82"/>
      <c r="R82"/>
      <c r="S82"/>
      <c r="U82"/>
      <c r="V82"/>
      <c r="W82"/>
      <c r="X82"/>
      <c r="Y82"/>
      <c r="Z82"/>
      <c r="AA82"/>
      <c r="AB82"/>
      <c r="AC82"/>
      <c r="AD82"/>
    </row>
    <row r="83" spans="1:30" x14ac:dyDescent="0.3">
      <c r="A83" s="181" t="s">
        <v>184</v>
      </c>
      <c r="B83" s="167">
        <v>15.3</v>
      </c>
      <c r="C83" s="167">
        <v>11</v>
      </c>
      <c r="D83" s="167">
        <v>10.4</v>
      </c>
      <c r="E83" s="167">
        <v>11.3</v>
      </c>
      <c r="F83" s="167">
        <v>10.8</v>
      </c>
      <c r="G83" s="167">
        <v>11.7</v>
      </c>
      <c r="H83" s="166">
        <v>-0.24</v>
      </c>
      <c r="I83" s="167">
        <v>11.8</v>
      </c>
      <c r="K83"/>
      <c r="L83"/>
      <c r="M83"/>
      <c r="N83"/>
      <c r="O83"/>
      <c r="P83"/>
      <c r="Q83"/>
      <c r="R83"/>
      <c r="S83"/>
      <c r="U83"/>
      <c r="V83"/>
      <c r="W83"/>
      <c r="X83"/>
      <c r="Y83"/>
      <c r="Z83"/>
      <c r="AA83"/>
      <c r="AB83"/>
      <c r="AC83"/>
      <c r="AD83"/>
    </row>
    <row r="84" spans="1:30" x14ac:dyDescent="0.3">
      <c r="A84" s="181" t="s">
        <v>30</v>
      </c>
      <c r="B84" s="167">
        <v>25.1</v>
      </c>
      <c r="C84" s="167">
        <v>9.9</v>
      </c>
      <c r="D84" s="167">
        <v>10</v>
      </c>
      <c r="E84" s="167">
        <v>10.5</v>
      </c>
      <c r="F84" s="167">
        <v>10.9</v>
      </c>
      <c r="G84" s="167">
        <v>11.2</v>
      </c>
      <c r="H84" s="166">
        <v>-0.55000000000000004</v>
      </c>
      <c r="I84" s="167">
        <v>11.2</v>
      </c>
      <c r="K84"/>
      <c r="L84"/>
      <c r="M84"/>
      <c r="N84"/>
      <c r="O84"/>
      <c r="P84"/>
      <c r="Q84"/>
      <c r="R84"/>
      <c r="S84"/>
      <c r="U84"/>
      <c r="V84"/>
      <c r="W84"/>
      <c r="X84"/>
      <c r="Y84"/>
      <c r="Z84"/>
      <c r="AA84"/>
      <c r="AB84"/>
      <c r="AC84"/>
      <c r="AD84"/>
    </row>
    <row r="85" spans="1:30" x14ac:dyDescent="0.3">
      <c r="A85" s="181" t="s">
        <v>192</v>
      </c>
      <c r="B85" s="167">
        <v>18.5</v>
      </c>
      <c r="C85" s="167">
        <v>9.6</v>
      </c>
      <c r="D85" s="167">
        <v>10</v>
      </c>
      <c r="E85" s="167">
        <v>8.9</v>
      </c>
      <c r="F85" s="167">
        <v>9.6999999999999993</v>
      </c>
      <c r="G85" s="167">
        <v>10.199999999999999</v>
      </c>
      <c r="H85" s="166">
        <v>-0.45</v>
      </c>
      <c r="I85" s="167">
        <v>9.6999999999999993</v>
      </c>
      <c r="K85"/>
      <c r="L85"/>
      <c r="M85"/>
      <c r="N85"/>
      <c r="O85"/>
      <c r="P85"/>
      <c r="Q85"/>
      <c r="R85"/>
      <c r="S85"/>
      <c r="U85"/>
      <c r="V85"/>
      <c r="W85"/>
      <c r="X85"/>
      <c r="Y85"/>
      <c r="Z85"/>
      <c r="AA85"/>
      <c r="AB85"/>
      <c r="AC85"/>
      <c r="AD85"/>
    </row>
    <row r="86" spans="1:30" x14ac:dyDescent="0.3">
      <c r="A86" s="181" t="s">
        <v>28</v>
      </c>
      <c r="B86" s="167">
        <v>13.8</v>
      </c>
      <c r="C86" s="167">
        <v>7.7</v>
      </c>
      <c r="D86" s="167">
        <v>7.3</v>
      </c>
      <c r="E86" s="167">
        <v>7.5</v>
      </c>
      <c r="F86" s="167">
        <v>7.4</v>
      </c>
      <c r="G86" s="167">
        <v>8.6</v>
      </c>
      <c r="H86" s="166">
        <v>-0.38</v>
      </c>
      <c r="I86" s="167">
        <v>8.9</v>
      </c>
      <c r="K86"/>
      <c r="L86"/>
      <c r="M86"/>
      <c r="N86"/>
      <c r="O86"/>
      <c r="P86"/>
      <c r="Q86"/>
      <c r="R86"/>
      <c r="S86"/>
      <c r="U86"/>
      <c r="V86"/>
      <c r="W86"/>
      <c r="X86"/>
      <c r="Y86"/>
      <c r="Z86"/>
      <c r="AA86"/>
      <c r="AB86"/>
      <c r="AC86"/>
      <c r="AD86"/>
    </row>
    <row r="87" spans="1:30" x14ac:dyDescent="0.3">
      <c r="A87" s="181" t="s">
        <v>186</v>
      </c>
      <c r="B87" s="167">
        <v>17.7</v>
      </c>
      <c r="C87" s="167">
        <v>8.1</v>
      </c>
      <c r="D87" s="167">
        <v>8.6999999999999993</v>
      </c>
      <c r="E87" s="167">
        <v>7.9</v>
      </c>
      <c r="F87" s="167">
        <v>7.9</v>
      </c>
      <c r="G87" s="167">
        <v>7.3</v>
      </c>
      <c r="H87" s="166">
        <v>-0.59</v>
      </c>
      <c r="I87" s="167">
        <v>8.8000000000000007</v>
      </c>
      <c r="K87"/>
      <c r="L87"/>
      <c r="M87"/>
      <c r="N87"/>
      <c r="O87"/>
      <c r="P87"/>
      <c r="Q87"/>
      <c r="R87"/>
      <c r="S87"/>
      <c r="U87"/>
      <c r="V87"/>
      <c r="W87"/>
      <c r="X87"/>
      <c r="Y87"/>
      <c r="Z87"/>
      <c r="AA87"/>
      <c r="AB87"/>
      <c r="AC87"/>
      <c r="AD87"/>
    </row>
    <row r="88" spans="1:30" x14ac:dyDescent="0.3">
      <c r="A88" s="181" t="s">
        <v>193</v>
      </c>
      <c r="B88" s="167">
        <v>11.9</v>
      </c>
      <c r="C88" s="167">
        <v>7.4</v>
      </c>
      <c r="D88" s="167">
        <v>7.1</v>
      </c>
      <c r="E88" s="167">
        <v>6.7</v>
      </c>
      <c r="F88" s="167">
        <v>7</v>
      </c>
      <c r="G88" s="167">
        <v>7.4</v>
      </c>
      <c r="H88" s="166">
        <v>-0.38</v>
      </c>
      <c r="I88" s="167">
        <v>8.1999999999999993</v>
      </c>
      <c r="K88"/>
      <c r="L88"/>
      <c r="M88"/>
      <c r="N88"/>
      <c r="O88"/>
      <c r="P88"/>
      <c r="Q88"/>
      <c r="R88"/>
      <c r="S88"/>
      <c r="U88"/>
      <c r="V88"/>
      <c r="W88"/>
      <c r="X88"/>
      <c r="Y88"/>
      <c r="Z88"/>
      <c r="AA88"/>
      <c r="AB88"/>
      <c r="AC88"/>
      <c r="AD88"/>
    </row>
    <row r="89" spans="1:30" x14ac:dyDescent="0.3">
      <c r="A89" s="181" t="s">
        <v>189</v>
      </c>
      <c r="B89" s="167">
        <v>9</v>
      </c>
      <c r="C89" s="167">
        <v>6.9</v>
      </c>
      <c r="D89" s="167">
        <v>7</v>
      </c>
      <c r="E89" s="167">
        <v>6.8</v>
      </c>
      <c r="F89" s="167">
        <v>7.3</v>
      </c>
      <c r="G89" s="167">
        <v>6.9</v>
      </c>
      <c r="H89" s="166">
        <v>-0.24</v>
      </c>
      <c r="I89" s="167">
        <v>7.1</v>
      </c>
      <c r="K89"/>
      <c r="L89"/>
      <c r="M89"/>
      <c r="N89"/>
      <c r="O89"/>
      <c r="P89"/>
      <c r="Q89"/>
      <c r="R89"/>
      <c r="S89"/>
      <c r="U89"/>
      <c r="V89"/>
      <c r="W89"/>
      <c r="X89"/>
      <c r="Y89"/>
      <c r="Z89"/>
      <c r="AA89"/>
      <c r="AB89"/>
      <c r="AC89"/>
      <c r="AD89"/>
    </row>
    <row r="90" spans="1:30" x14ac:dyDescent="0.3">
      <c r="A90" s="181" t="s">
        <v>25</v>
      </c>
      <c r="B90" s="167">
        <v>12.1</v>
      </c>
      <c r="C90" s="167">
        <v>6.8</v>
      </c>
      <c r="D90" s="167">
        <v>6.7</v>
      </c>
      <c r="E90" s="167">
        <v>6.5</v>
      </c>
      <c r="F90" s="167">
        <v>6.7</v>
      </c>
      <c r="G90" s="167">
        <v>7.2</v>
      </c>
      <c r="H90" s="166">
        <v>-0.41</v>
      </c>
      <c r="I90" s="167">
        <v>7</v>
      </c>
      <c r="K90"/>
      <c r="L90"/>
      <c r="M90"/>
      <c r="N90"/>
      <c r="O90"/>
      <c r="P90"/>
      <c r="Q90"/>
      <c r="R90"/>
      <c r="S90"/>
      <c r="U90"/>
      <c r="V90"/>
      <c r="W90"/>
      <c r="X90"/>
      <c r="Y90"/>
      <c r="Z90"/>
      <c r="AA90"/>
      <c r="AB90"/>
      <c r="AC90"/>
      <c r="AD90"/>
    </row>
    <row r="91" spans="1:30" x14ac:dyDescent="0.3">
      <c r="A91" s="181" t="s">
        <v>187</v>
      </c>
      <c r="B91" s="167">
        <v>8.8000000000000007</v>
      </c>
      <c r="C91" s="167">
        <v>4.9000000000000004</v>
      </c>
      <c r="D91" s="167">
        <v>5</v>
      </c>
      <c r="E91" s="167">
        <v>5.2</v>
      </c>
      <c r="F91" s="167">
        <v>5.5</v>
      </c>
      <c r="G91" s="167">
        <v>5.7</v>
      </c>
      <c r="H91" s="166">
        <v>-0.35</v>
      </c>
      <c r="I91" s="167">
        <v>5.7</v>
      </c>
      <c r="K91"/>
      <c r="L91"/>
      <c r="M91"/>
      <c r="N91"/>
      <c r="O91"/>
      <c r="P91"/>
      <c r="Q91"/>
      <c r="R91"/>
      <c r="S91"/>
      <c r="U91"/>
      <c r="V91"/>
      <c r="W91"/>
      <c r="X91"/>
      <c r="Y91"/>
      <c r="Z91"/>
      <c r="AA91"/>
      <c r="AB91"/>
      <c r="AC91"/>
      <c r="AD91"/>
    </row>
    <row r="92" spans="1:30" x14ac:dyDescent="0.3">
      <c r="A92" s="181" t="s">
        <v>181</v>
      </c>
      <c r="B92" s="167">
        <v>5.3</v>
      </c>
      <c r="C92" s="167">
        <v>2.6</v>
      </c>
      <c r="D92" s="167">
        <v>2.7</v>
      </c>
      <c r="E92" s="167">
        <v>2.2999999999999998</v>
      </c>
      <c r="F92" s="167">
        <v>2.2999999999999998</v>
      </c>
      <c r="G92" s="167">
        <v>2.4</v>
      </c>
      <c r="H92" s="166">
        <v>-0.54</v>
      </c>
      <c r="I92" s="167">
        <v>3.1</v>
      </c>
      <c r="K92"/>
      <c r="L92"/>
      <c r="M92"/>
      <c r="N92"/>
      <c r="O92"/>
      <c r="P92"/>
      <c r="Q92"/>
      <c r="R92"/>
      <c r="S92"/>
      <c r="U92"/>
      <c r="V92"/>
      <c r="W92"/>
      <c r="X92"/>
      <c r="Y92"/>
      <c r="Z92"/>
      <c r="AA92"/>
      <c r="AB92"/>
      <c r="AC92"/>
      <c r="AD92"/>
    </row>
    <row r="93" spans="1:30" x14ac:dyDescent="0.3">
      <c r="A93" s="181" t="s">
        <v>183</v>
      </c>
      <c r="B93" s="167">
        <v>3.8</v>
      </c>
      <c r="C93" s="167">
        <v>1.9</v>
      </c>
      <c r="D93" s="167">
        <v>2</v>
      </c>
      <c r="E93" s="167">
        <v>2.1</v>
      </c>
      <c r="F93" s="167">
        <v>2.2000000000000002</v>
      </c>
      <c r="G93" s="167">
        <v>2.2000000000000002</v>
      </c>
      <c r="H93" s="166">
        <v>-0.42</v>
      </c>
      <c r="I93" s="167">
        <v>2.1</v>
      </c>
      <c r="K93"/>
      <c r="L93"/>
      <c r="M93"/>
      <c r="N93"/>
      <c r="O93"/>
      <c r="P93"/>
      <c r="Q93"/>
      <c r="R93"/>
      <c r="S93"/>
      <c r="U93"/>
      <c r="V93"/>
      <c r="W93"/>
      <c r="X93"/>
      <c r="Y93"/>
      <c r="Z93"/>
      <c r="AA93"/>
      <c r="AB93"/>
      <c r="AC93"/>
      <c r="AD93"/>
    </row>
    <row r="94" spans="1:30" x14ac:dyDescent="0.3">
      <c r="A94" s="181" t="s">
        <v>182</v>
      </c>
      <c r="B94" s="167">
        <v>3.9</v>
      </c>
      <c r="C94" s="167">
        <v>1.4</v>
      </c>
      <c r="D94" s="167">
        <v>1.3</v>
      </c>
      <c r="E94" s="167">
        <v>1.6</v>
      </c>
      <c r="F94" s="167">
        <v>1.6</v>
      </c>
      <c r="G94" s="167">
        <v>1.6</v>
      </c>
      <c r="H94" s="166">
        <v>-0.6</v>
      </c>
      <c r="I94" s="167">
        <v>1.3</v>
      </c>
      <c r="K94"/>
      <c r="L94"/>
      <c r="M94"/>
      <c r="N94"/>
      <c r="O94"/>
      <c r="P94"/>
      <c r="Q94"/>
      <c r="R94"/>
      <c r="S94"/>
      <c r="U94"/>
      <c r="V94"/>
      <c r="W94"/>
      <c r="X94"/>
      <c r="Y94"/>
      <c r="Z94"/>
      <c r="AA94"/>
      <c r="AB94"/>
      <c r="AC94"/>
      <c r="AD94"/>
    </row>
    <row r="95" spans="1:30" x14ac:dyDescent="0.3">
      <c r="A95" s="182" t="s">
        <v>219</v>
      </c>
      <c r="B95" s="235">
        <v>16.100000000000001</v>
      </c>
      <c r="C95" s="235">
        <v>9.5</v>
      </c>
      <c r="D95" s="235">
        <v>9.4</v>
      </c>
      <c r="E95" s="235">
        <v>9.4</v>
      </c>
      <c r="F95" s="235">
        <v>9.6999999999999993</v>
      </c>
      <c r="G95" s="235">
        <v>10.1</v>
      </c>
      <c r="H95" s="209">
        <v>-0.37</v>
      </c>
      <c r="I95" s="235">
        <v>10.5</v>
      </c>
      <c r="K95"/>
      <c r="L95"/>
      <c r="M95"/>
      <c r="N95"/>
      <c r="O95"/>
      <c r="P95"/>
      <c r="Q95"/>
      <c r="R95"/>
      <c r="S95"/>
      <c r="U95"/>
      <c r="V95"/>
      <c r="W95"/>
      <c r="X95"/>
      <c r="Y95"/>
      <c r="Z95"/>
      <c r="AA95"/>
      <c r="AB95"/>
      <c r="AC95"/>
      <c r="AD95"/>
    </row>
    <row r="96" spans="1:30" x14ac:dyDescent="0.3">
      <c r="A96" s="116" t="s">
        <v>330</v>
      </c>
      <c r="B96"/>
      <c r="C96"/>
      <c r="D96"/>
      <c r="E96"/>
      <c r="F96"/>
      <c r="G96"/>
      <c r="H96"/>
      <c r="I96"/>
      <c r="K96"/>
      <c r="L96"/>
      <c r="M96"/>
      <c r="N96"/>
      <c r="O96"/>
      <c r="P96"/>
      <c r="Q96"/>
      <c r="R96"/>
      <c r="S96"/>
    </row>
    <row r="97" spans="1:19" s="80" customFormat="1" x14ac:dyDescent="0.3">
      <c r="A97" s="117" t="s">
        <v>334</v>
      </c>
      <c r="B97"/>
      <c r="C97"/>
      <c r="D97"/>
      <c r="E97"/>
      <c r="F97"/>
      <c r="G97"/>
      <c r="H97"/>
      <c r="I97"/>
      <c r="K97"/>
      <c r="L97"/>
      <c r="M97"/>
      <c r="N97"/>
      <c r="O97"/>
      <c r="P97"/>
      <c r="Q97"/>
      <c r="R97"/>
      <c r="S97"/>
    </row>
    <row r="98" spans="1:19" s="80" customFormat="1" ht="31.2" customHeight="1" x14ac:dyDescent="0.3">
      <c r="A98"/>
      <c r="B98"/>
      <c r="C98"/>
      <c r="D98"/>
      <c r="E98"/>
      <c r="F98"/>
      <c r="G98"/>
      <c r="H98"/>
      <c r="I98"/>
    </row>
    <row r="99" spans="1:19" s="80" customFormat="1" ht="26.4" customHeight="1" x14ac:dyDescent="0.3">
      <c r="A99"/>
      <c r="B99"/>
      <c r="C99"/>
      <c r="D99"/>
      <c r="E99"/>
      <c r="F99"/>
      <c r="G99"/>
      <c r="H99"/>
      <c r="I99"/>
    </row>
    <row r="100" spans="1:19" s="80" customFormat="1" x14ac:dyDescent="0.3">
      <c r="A100"/>
      <c r="B100"/>
      <c r="C100"/>
      <c r="D100"/>
      <c r="E100"/>
      <c r="F100"/>
      <c r="G100"/>
      <c r="H100"/>
      <c r="I100"/>
    </row>
    <row r="101" spans="1:19" x14ac:dyDescent="0.3">
      <c r="A101"/>
      <c r="B101"/>
      <c r="C101"/>
      <c r="D101"/>
      <c r="E101"/>
      <c r="F101"/>
      <c r="G101"/>
      <c r="H101"/>
      <c r="I101"/>
    </row>
  </sheetData>
  <hyperlinks>
    <hyperlink ref="A1" location="Index!A1" display="Return to index" xr:uid="{29D80E23-155F-4946-8EFE-6E185B9FF01C}"/>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F26F-397A-48FF-9E3C-24DBCDFA2B12}">
  <sheetPr>
    <tabColor rgb="FFB04946"/>
  </sheetPr>
  <dimension ref="A1:AF56"/>
  <sheetViews>
    <sheetView showGridLines="0" workbookViewId="0">
      <selection activeCell="A28" sqref="A28"/>
    </sheetView>
  </sheetViews>
  <sheetFormatPr defaultRowHeight="14.4" x14ac:dyDescent="0.3"/>
  <cols>
    <col min="1" max="1" width="35.5546875" customWidth="1"/>
    <col min="8" max="8" width="10.6640625" customWidth="1"/>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x14ac:dyDescent="0.3">
      <c r="A13" s="1"/>
    </row>
    <row r="14" spans="1:1" ht="21" x14ac:dyDescent="0.4">
      <c r="A14" s="57" t="s">
        <v>132</v>
      </c>
    </row>
    <row r="15" spans="1:1" ht="21" x14ac:dyDescent="0.4">
      <c r="A15" s="14"/>
    </row>
    <row r="16" spans="1:1" x14ac:dyDescent="0.3">
      <c r="A16" s="53" t="s">
        <v>440</v>
      </c>
    </row>
    <row r="17" spans="1:32" ht="15" thickBot="1" x14ac:dyDescent="0.35">
      <c r="A17" s="9" t="s">
        <v>24</v>
      </c>
      <c r="B17" s="81" t="s">
        <v>173</v>
      </c>
      <c r="C17" s="81" t="s">
        <v>57</v>
      </c>
      <c r="D17" s="81" t="s">
        <v>212</v>
      </c>
      <c r="E17" s="81" t="s">
        <v>179</v>
      </c>
      <c r="F17" s="81" t="s">
        <v>213</v>
      </c>
      <c r="G17" s="81" t="s">
        <v>417</v>
      </c>
      <c r="H17" s="85" t="s">
        <v>420</v>
      </c>
      <c r="I17" s="81" t="s">
        <v>419</v>
      </c>
    </row>
    <row r="18" spans="1:32" ht="15" customHeight="1" x14ac:dyDescent="0.3">
      <c r="A18" s="181" t="s">
        <v>22</v>
      </c>
      <c r="B18" s="165">
        <v>38208</v>
      </c>
      <c r="C18" s="165">
        <v>23061</v>
      </c>
      <c r="D18" s="165">
        <v>22642</v>
      </c>
      <c r="E18" s="165">
        <v>23085</v>
      </c>
      <c r="F18" s="165">
        <v>23393</v>
      </c>
      <c r="G18" s="165">
        <v>24930</v>
      </c>
      <c r="H18" s="166">
        <v>-0.35</v>
      </c>
      <c r="I18" s="165">
        <v>29099</v>
      </c>
      <c r="U18" s="47"/>
      <c r="V18" s="47"/>
      <c r="W18" s="47"/>
      <c r="X18" s="47"/>
      <c r="Y18" s="47"/>
      <c r="Z18" s="47"/>
      <c r="AA18" s="47"/>
      <c r="AB18" s="47"/>
      <c r="AC18" s="47"/>
      <c r="AD18" s="47"/>
      <c r="AE18" s="47"/>
      <c r="AF18" s="47"/>
    </row>
    <row r="19" spans="1:32" x14ac:dyDescent="0.3">
      <c r="A19" s="181" t="s">
        <v>20</v>
      </c>
      <c r="B19" s="165">
        <v>14906</v>
      </c>
      <c r="C19" s="165">
        <v>17885</v>
      </c>
      <c r="D19" s="165">
        <v>18536</v>
      </c>
      <c r="E19" s="165">
        <v>19410</v>
      </c>
      <c r="F19" s="165">
        <v>22331</v>
      </c>
      <c r="G19" s="165">
        <v>23998</v>
      </c>
      <c r="H19" s="166">
        <v>0.61</v>
      </c>
      <c r="I19" s="165">
        <v>25699</v>
      </c>
      <c r="U19" s="47"/>
      <c r="V19" s="47"/>
      <c r="W19" s="47"/>
      <c r="X19" s="47"/>
      <c r="Y19" s="47"/>
      <c r="Z19" s="47"/>
      <c r="AA19" s="47"/>
      <c r="AB19" s="47"/>
      <c r="AC19" s="47"/>
      <c r="AD19" s="47"/>
      <c r="AE19" s="47"/>
      <c r="AF19" s="47"/>
    </row>
    <row r="20" spans="1:32" x14ac:dyDescent="0.3">
      <c r="A20" s="181" t="s">
        <v>18</v>
      </c>
      <c r="B20" s="165">
        <v>26882</v>
      </c>
      <c r="C20" s="165">
        <v>17421</v>
      </c>
      <c r="D20" s="165">
        <v>18222</v>
      </c>
      <c r="E20" s="165">
        <v>18033</v>
      </c>
      <c r="F20" s="165">
        <v>18863</v>
      </c>
      <c r="G20" s="165">
        <v>20477</v>
      </c>
      <c r="H20" s="166">
        <v>-0.24</v>
      </c>
      <c r="I20" s="165">
        <v>20440</v>
      </c>
      <c r="U20" s="47"/>
      <c r="V20" s="47"/>
      <c r="W20" s="47"/>
      <c r="X20" s="47"/>
      <c r="Y20" s="47"/>
      <c r="Z20" s="47"/>
      <c r="AA20" s="47"/>
      <c r="AB20" s="47"/>
      <c r="AC20" s="47"/>
      <c r="AD20" s="47"/>
      <c r="AE20" s="47"/>
      <c r="AF20" s="47"/>
    </row>
    <row r="21" spans="1:32" x14ac:dyDescent="0.3">
      <c r="A21" s="181" t="s">
        <v>23</v>
      </c>
      <c r="B21" s="165">
        <v>20056</v>
      </c>
      <c r="C21" s="165">
        <v>15955</v>
      </c>
      <c r="D21" s="165">
        <v>15985</v>
      </c>
      <c r="E21" s="165">
        <v>15776</v>
      </c>
      <c r="F21" s="165">
        <v>16998</v>
      </c>
      <c r="G21" s="165">
        <v>16981</v>
      </c>
      <c r="H21" s="166">
        <v>-0.15</v>
      </c>
      <c r="I21" s="165">
        <v>17049</v>
      </c>
      <c r="U21" s="47"/>
      <c r="V21" s="47"/>
      <c r="W21" s="47"/>
      <c r="X21" s="47"/>
      <c r="Y21" s="47"/>
      <c r="Z21" s="47"/>
      <c r="AA21" s="47"/>
      <c r="AB21" s="47"/>
      <c r="AC21" s="47"/>
      <c r="AD21" s="47"/>
      <c r="AE21" s="47"/>
      <c r="AF21" s="47"/>
    </row>
    <row r="22" spans="1:32" x14ac:dyDescent="0.3">
      <c r="A22" s="181" t="s">
        <v>16</v>
      </c>
      <c r="B22" s="165">
        <v>10353</v>
      </c>
      <c r="C22" s="165">
        <v>10253</v>
      </c>
      <c r="D22" s="165">
        <v>11412</v>
      </c>
      <c r="E22" s="165">
        <v>11476</v>
      </c>
      <c r="F22" s="165">
        <v>12378</v>
      </c>
      <c r="G22" s="165">
        <v>12615</v>
      </c>
      <c r="H22" s="166">
        <v>0.22</v>
      </c>
      <c r="I22" s="165">
        <v>14436</v>
      </c>
      <c r="U22" s="47"/>
      <c r="V22" s="47"/>
      <c r="W22" s="47"/>
      <c r="X22" s="47"/>
      <c r="Y22" s="47"/>
      <c r="Z22" s="47"/>
      <c r="AA22" s="47"/>
      <c r="AB22" s="47"/>
      <c r="AC22" s="47"/>
      <c r="AD22" s="47"/>
      <c r="AE22" s="47"/>
      <c r="AF22" s="47"/>
    </row>
    <row r="23" spans="1:32" x14ac:dyDescent="0.3">
      <c r="A23" s="181" t="s">
        <v>21</v>
      </c>
      <c r="B23" s="165">
        <v>7320</v>
      </c>
      <c r="C23" s="165">
        <v>6777</v>
      </c>
      <c r="D23" s="165">
        <v>7021</v>
      </c>
      <c r="E23" s="165">
        <v>6548</v>
      </c>
      <c r="F23" s="165">
        <v>6492</v>
      </c>
      <c r="G23" s="165">
        <v>6660</v>
      </c>
      <c r="H23" s="166">
        <v>-0.09</v>
      </c>
      <c r="I23" s="165">
        <v>6799</v>
      </c>
      <c r="U23" s="47"/>
      <c r="V23" s="47"/>
      <c r="W23" s="47"/>
      <c r="X23" s="47"/>
      <c r="Y23" s="47"/>
      <c r="Z23" s="47"/>
      <c r="AA23" s="47"/>
      <c r="AB23" s="47"/>
      <c r="AC23" s="47"/>
      <c r="AD23" s="47"/>
      <c r="AE23" s="47"/>
      <c r="AF23" s="47"/>
    </row>
    <row r="24" spans="1:32" x14ac:dyDescent="0.3">
      <c r="A24" s="181" t="s">
        <v>19</v>
      </c>
      <c r="B24" s="165">
        <v>5163</v>
      </c>
      <c r="C24" s="165">
        <v>4266</v>
      </c>
      <c r="D24" s="165">
        <v>4451</v>
      </c>
      <c r="E24" s="165">
        <v>4635</v>
      </c>
      <c r="F24" s="165">
        <v>5245</v>
      </c>
      <c r="G24" s="165">
        <v>5549</v>
      </c>
      <c r="H24" s="166">
        <v>7.0000000000000007E-2</v>
      </c>
      <c r="I24" s="165">
        <v>5479</v>
      </c>
      <c r="U24" s="47"/>
      <c r="V24" s="47"/>
      <c r="W24" s="47"/>
      <c r="X24" s="47"/>
      <c r="Y24" s="47"/>
      <c r="Z24" s="47"/>
      <c r="AA24" s="47"/>
      <c r="AB24" s="47"/>
      <c r="AC24" s="47"/>
      <c r="AD24" s="47"/>
      <c r="AE24" s="47"/>
      <c r="AF24" s="47"/>
    </row>
    <row r="25" spans="1:32" x14ac:dyDescent="0.3">
      <c r="A25" s="181" t="s">
        <v>17</v>
      </c>
      <c r="B25" s="165">
        <v>7898</v>
      </c>
      <c r="C25" s="165">
        <v>4563</v>
      </c>
      <c r="D25" s="165">
        <v>4384</v>
      </c>
      <c r="E25" s="165">
        <v>4721</v>
      </c>
      <c r="F25" s="165">
        <v>5053</v>
      </c>
      <c r="G25" s="165">
        <v>5033</v>
      </c>
      <c r="H25" s="166">
        <v>-0.36</v>
      </c>
      <c r="I25" s="165">
        <v>4901</v>
      </c>
      <c r="U25" s="47"/>
      <c r="V25" s="47"/>
      <c r="W25" s="47"/>
      <c r="X25" s="47"/>
      <c r="Y25" s="47"/>
      <c r="Z25" s="47"/>
      <c r="AA25" s="47"/>
      <c r="AB25" s="47"/>
      <c r="AC25" s="47"/>
      <c r="AD25" s="47"/>
      <c r="AE25" s="47"/>
      <c r="AF25" s="47"/>
    </row>
    <row r="26" spans="1:32" x14ac:dyDescent="0.3">
      <c r="A26" s="235" t="s">
        <v>219</v>
      </c>
      <c r="B26" s="270">
        <v>131839</v>
      </c>
      <c r="C26" s="270">
        <v>106313</v>
      </c>
      <c r="D26" s="270">
        <v>108024</v>
      </c>
      <c r="E26" s="270">
        <v>111336</v>
      </c>
      <c r="F26" s="270">
        <v>118265</v>
      </c>
      <c r="G26" s="270">
        <v>122801</v>
      </c>
      <c r="H26" s="209">
        <v>-7.0000000000000007E-2</v>
      </c>
      <c r="I26" s="270">
        <v>130195</v>
      </c>
      <c r="U26" s="47"/>
      <c r="V26" s="47"/>
      <c r="W26" s="47"/>
      <c r="X26" s="47"/>
      <c r="Y26" s="47"/>
      <c r="Z26" s="47"/>
      <c r="AA26" s="47"/>
      <c r="AB26" s="47"/>
      <c r="AC26" s="47"/>
      <c r="AD26" s="47"/>
      <c r="AE26" s="47"/>
      <c r="AF26" s="47"/>
    </row>
    <row r="27" spans="1:32" x14ac:dyDescent="0.3">
      <c r="A27" s="116" t="s">
        <v>335</v>
      </c>
    </row>
    <row r="28" spans="1:32" s="80" customFormat="1" x14ac:dyDescent="0.3">
      <c r="A28" s="116" t="s">
        <v>508</v>
      </c>
      <c r="B28"/>
      <c r="C28"/>
      <c r="D28"/>
      <c r="E28"/>
      <c r="F28"/>
      <c r="G28"/>
      <c r="H28"/>
      <c r="I28"/>
      <c r="K28"/>
      <c r="L28"/>
      <c r="M28"/>
      <c r="N28"/>
      <c r="O28"/>
      <c r="P28"/>
      <c r="Q28"/>
      <c r="R28"/>
      <c r="S28"/>
      <c r="T28"/>
    </row>
    <row r="29" spans="1:32" x14ac:dyDescent="0.3">
      <c r="A29" s="42"/>
    </row>
    <row r="31" spans="1:32" x14ac:dyDescent="0.3">
      <c r="A31" s="32" t="s">
        <v>441</v>
      </c>
    </row>
    <row r="32" spans="1:32" ht="15" thickBot="1" x14ac:dyDescent="0.35">
      <c r="A32" s="9" t="s">
        <v>24</v>
      </c>
      <c r="B32" s="81" t="s">
        <v>173</v>
      </c>
      <c r="C32" s="81" t="s">
        <v>57</v>
      </c>
      <c r="D32" s="81" t="s">
        <v>212</v>
      </c>
      <c r="E32" s="81" t="s">
        <v>179</v>
      </c>
      <c r="F32" s="81" t="s">
        <v>213</v>
      </c>
      <c r="G32" s="81" t="s">
        <v>417</v>
      </c>
      <c r="H32" s="85" t="s">
        <v>420</v>
      </c>
      <c r="I32" s="81" t="s">
        <v>419</v>
      </c>
    </row>
    <row r="33" spans="1:31" x14ac:dyDescent="0.3">
      <c r="A33" s="181" t="s">
        <v>22</v>
      </c>
      <c r="B33" s="167">
        <v>26.3</v>
      </c>
      <c r="C33" s="167">
        <v>15.5</v>
      </c>
      <c r="D33" s="167">
        <v>14.2</v>
      </c>
      <c r="E33" s="167">
        <v>14.3</v>
      </c>
      <c r="F33" s="167">
        <v>14.2</v>
      </c>
      <c r="G33" s="167">
        <v>15.9</v>
      </c>
      <c r="H33" s="166">
        <v>-0.4</v>
      </c>
      <c r="I33" s="167">
        <v>19.2</v>
      </c>
      <c r="U33" s="113"/>
      <c r="V33" s="113"/>
      <c r="W33" s="113"/>
      <c r="X33" s="113"/>
      <c r="Y33" s="113"/>
      <c r="Z33" s="113"/>
      <c r="AA33" s="113"/>
      <c r="AB33" s="113"/>
      <c r="AC33" s="113"/>
      <c r="AD33" s="113"/>
    </row>
    <row r="34" spans="1:31" x14ac:dyDescent="0.3">
      <c r="A34" s="181" t="s">
        <v>20</v>
      </c>
      <c r="B34" s="167">
        <v>14.9</v>
      </c>
      <c r="C34" s="167">
        <v>11.1</v>
      </c>
      <c r="D34" s="167">
        <v>11.3</v>
      </c>
      <c r="E34" s="167">
        <v>11.4</v>
      </c>
      <c r="F34" s="167">
        <v>12.6</v>
      </c>
      <c r="G34" s="167">
        <v>14.2</v>
      </c>
      <c r="H34" s="166">
        <v>-0.05</v>
      </c>
      <c r="I34" s="167">
        <v>14.8</v>
      </c>
      <c r="U34" s="113"/>
      <c r="V34" s="113"/>
      <c r="W34" s="113"/>
      <c r="X34" s="113"/>
      <c r="Y34" s="113"/>
      <c r="Z34" s="113"/>
      <c r="AA34" s="113"/>
      <c r="AB34" s="113"/>
      <c r="AC34" s="113"/>
      <c r="AD34" s="113"/>
    </row>
    <row r="35" spans="1:31" x14ac:dyDescent="0.3">
      <c r="A35" s="181" t="s">
        <v>23</v>
      </c>
      <c r="B35" s="167">
        <v>17.899999999999999</v>
      </c>
      <c r="C35" s="167">
        <v>11.9</v>
      </c>
      <c r="D35" s="167">
        <v>11.5</v>
      </c>
      <c r="E35" s="167">
        <v>10.7</v>
      </c>
      <c r="F35" s="167">
        <v>11.1</v>
      </c>
      <c r="G35" s="167">
        <v>11.8</v>
      </c>
      <c r="H35" s="166">
        <v>-0.34</v>
      </c>
      <c r="I35" s="167">
        <v>12.1</v>
      </c>
      <c r="U35" s="113"/>
      <c r="V35" s="113"/>
      <c r="W35" s="113"/>
      <c r="X35" s="113"/>
      <c r="Y35" s="113"/>
      <c r="Z35" s="113"/>
      <c r="AA35" s="113"/>
      <c r="AB35" s="113"/>
      <c r="AC35" s="113"/>
      <c r="AD35" s="113"/>
    </row>
    <row r="36" spans="1:31" x14ac:dyDescent="0.3">
      <c r="A36" s="181" t="s">
        <v>18</v>
      </c>
      <c r="B36" s="167">
        <v>12.5</v>
      </c>
      <c r="C36" s="167">
        <v>6.3</v>
      </c>
      <c r="D36" s="167">
        <v>6.6</v>
      </c>
      <c r="E36" s="167">
        <v>6.2</v>
      </c>
      <c r="F36" s="167">
        <v>6.4</v>
      </c>
      <c r="G36" s="167">
        <v>7.2</v>
      </c>
      <c r="H36" s="166">
        <v>-0.42</v>
      </c>
      <c r="I36" s="167">
        <v>7.2</v>
      </c>
      <c r="U36" s="113"/>
      <c r="V36" s="113"/>
      <c r="W36" s="113"/>
      <c r="X36" s="113"/>
      <c r="Y36" s="113"/>
      <c r="Z36" s="113"/>
      <c r="AA36" s="113"/>
      <c r="AB36" s="113"/>
      <c r="AC36" s="113"/>
      <c r="AD36" s="113"/>
    </row>
    <row r="37" spans="1:31" x14ac:dyDescent="0.3">
      <c r="A37" s="181" t="s">
        <v>21</v>
      </c>
      <c r="B37" s="167">
        <v>5.8</v>
      </c>
      <c r="C37" s="167">
        <v>4.7</v>
      </c>
      <c r="D37" s="167">
        <v>5</v>
      </c>
      <c r="E37" s="167">
        <v>4.4000000000000004</v>
      </c>
      <c r="F37" s="167">
        <v>4.5999999999999996</v>
      </c>
      <c r="G37" s="167">
        <v>4.9000000000000004</v>
      </c>
      <c r="H37" s="166">
        <v>-0.16</v>
      </c>
      <c r="I37" s="167">
        <v>5</v>
      </c>
      <c r="U37" s="113"/>
      <c r="V37" s="113"/>
      <c r="W37" s="113"/>
      <c r="X37" s="113"/>
      <c r="Y37" s="113"/>
      <c r="Z37" s="113"/>
      <c r="AA37" s="113"/>
      <c r="AB37" s="113"/>
      <c r="AC37" s="113"/>
      <c r="AD37" s="113"/>
    </row>
    <row r="38" spans="1:31" x14ac:dyDescent="0.3">
      <c r="A38" s="181" t="s">
        <v>16</v>
      </c>
      <c r="B38" s="167">
        <v>3.4</v>
      </c>
      <c r="C38" s="167">
        <v>2.2000000000000002</v>
      </c>
      <c r="D38" s="167">
        <v>2.4</v>
      </c>
      <c r="E38" s="167">
        <v>2.2999999999999998</v>
      </c>
      <c r="F38" s="167">
        <v>2.4</v>
      </c>
      <c r="G38" s="167">
        <v>2.4</v>
      </c>
      <c r="H38" s="166">
        <v>-0.3</v>
      </c>
      <c r="I38" s="167">
        <v>2.6</v>
      </c>
      <c r="U38" s="113"/>
      <c r="V38" s="113"/>
      <c r="W38" s="113"/>
      <c r="X38" s="113"/>
      <c r="Y38" s="113"/>
      <c r="Z38" s="113"/>
      <c r="AA38" s="113"/>
      <c r="AB38" s="113"/>
      <c r="AC38" s="113"/>
      <c r="AD38" s="113"/>
    </row>
    <row r="39" spans="1:31" x14ac:dyDescent="0.3">
      <c r="A39" s="181" t="s">
        <v>19</v>
      </c>
      <c r="B39" s="167">
        <v>3.2</v>
      </c>
      <c r="C39" s="167">
        <v>1.5</v>
      </c>
      <c r="D39" s="167">
        <v>1.6</v>
      </c>
      <c r="E39" s="167">
        <v>1.6</v>
      </c>
      <c r="F39" s="167">
        <v>1.9</v>
      </c>
      <c r="G39" s="167">
        <v>2</v>
      </c>
      <c r="H39" s="166">
        <v>-0.38</v>
      </c>
      <c r="I39" s="167">
        <v>1.9</v>
      </c>
      <c r="U39" s="113"/>
      <c r="V39" s="113"/>
      <c r="W39" s="113"/>
      <c r="X39" s="113"/>
      <c r="Y39" s="113"/>
      <c r="Z39" s="113"/>
      <c r="AA39" s="113"/>
      <c r="AB39" s="113"/>
      <c r="AC39" s="113"/>
      <c r="AD39" s="113"/>
    </row>
    <row r="40" spans="1:31" x14ac:dyDescent="0.3">
      <c r="A40" s="181" t="s">
        <v>17</v>
      </c>
      <c r="B40" s="167">
        <v>3.3</v>
      </c>
      <c r="C40" s="167">
        <v>1.8</v>
      </c>
      <c r="D40" s="167">
        <v>1.7</v>
      </c>
      <c r="E40" s="167">
        <v>1.9</v>
      </c>
      <c r="F40" s="167">
        <v>1.8</v>
      </c>
      <c r="G40" s="167">
        <v>1.9</v>
      </c>
      <c r="H40" s="166">
        <v>-0.43</v>
      </c>
      <c r="I40" s="167">
        <v>1.8</v>
      </c>
      <c r="U40" s="113"/>
      <c r="V40" s="113"/>
      <c r="W40" s="113"/>
      <c r="X40" s="113"/>
      <c r="Y40" s="113"/>
      <c r="Z40" s="113"/>
      <c r="AA40" s="113"/>
      <c r="AB40" s="113"/>
      <c r="AC40" s="113"/>
      <c r="AD40" s="113"/>
    </row>
    <row r="41" spans="1:31" x14ac:dyDescent="0.3">
      <c r="A41" s="182" t="s">
        <v>219</v>
      </c>
      <c r="B41" s="235">
        <v>9.4</v>
      </c>
      <c r="C41" s="235">
        <v>5.7</v>
      </c>
      <c r="D41" s="235">
        <v>5.7</v>
      </c>
      <c r="E41" s="235">
        <v>5.7</v>
      </c>
      <c r="F41" s="235">
        <v>5.9</v>
      </c>
      <c r="G41" s="235">
        <v>6.2</v>
      </c>
      <c r="H41" s="241">
        <v>-0.33</v>
      </c>
      <c r="I41" s="235">
        <v>6.5</v>
      </c>
      <c r="U41" s="113"/>
      <c r="V41" s="113"/>
      <c r="W41" s="113"/>
      <c r="X41" s="113"/>
      <c r="Y41" s="113"/>
      <c r="Z41" s="113"/>
      <c r="AA41" s="113"/>
      <c r="AB41" s="113"/>
      <c r="AC41" s="113"/>
      <c r="AD41" s="113"/>
    </row>
    <row r="42" spans="1:31" x14ac:dyDescent="0.3">
      <c r="A42" s="116" t="s">
        <v>336</v>
      </c>
    </row>
    <row r="43" spans="1:31" s="80" customFormat="1" x14ac:dyDescent="0.3">
      <c r="A43"/>
      <c r="B43"/>
      <c r="C43"/>
      <c r="D43"/>
      <c r="E43"/>
      <c r="F43"/>
      <c r="G43"/>
      <c r="H43"/>
      <c r="I43"/>
      <c r="K43"/>
      <c r="L43"/>
      <c r="M43"/>
      <c r="N43"/>
      <c r="O43"/>
      <c r="P43"/>
      <c r="Q43"/>
      <c r="R43"/>
      <c r="S43"/>
      <c r="T43"/>
    </row>
    <row r="45" spans="1:31" x14ac:dyDescent="0.3">
      <c r="A45" s="32" t="s">
        <v>442</v>
      </c>
    </row>
    <row r="46" spans="1:31" ht="15" thickBot="1" x14ac:dyDescent="0.35">
      <c r="A46" s="9" t="s">
        <v>24</v>
      </c>
      <c r="B46" s="81" t="s">
        <v>173</v>
      </c>
      <c r="C46" s="81" t="s">
        <v>57</v>
      </c>
      <c r="D46" s="81" t="s">
        <v>212</v>
      </c>
      <c r="E46" s="81" t="s">
        <v>179</v>
      </c>
      <c r="F46" s="81" t="s">
        <v>213</v>
      </c>
      <c r="G46" s="81" t="s">
        <v>417</v>
      </c>
      <c r="H46" s="85" t="s">
        <v>420</v>
      </c>
      <c r="I46" s="81" t="s">
        <v>419</v>
      </c>
    </row>
    <row r="47" spans="1:31" x14ac:dyDescent="0.3">
      <c r="A47" s="181" t="s">
        <v>22</v>
      </c>
      <c r="B47" s="167">
        <v>38.9</v>
      </c>
      <c r="C47" s="167">
        <v>22.2</v>
      </c>
      <c r="D47" s="167">
        <v>20.399999999999999</v>
      </c>
      <c r="E47" s="167">
        <v>20.5</v>
      </c>
      <c r="F47" s="167">
        <v>20.5</v>
      </c>
      <c r="G47" s="167">
        <v>21.9</v>
      </c>
      <c r="H47" s="166">
        <v>-0.44</v>
      </c>
      <c r="I47" s="167">
        <v>26.6</v>
      </c>
      <c r="AD47" s="113"/>
      <c r="AE47" s="113"/>
    </row>
    <row r="48" spans="1:31" x14ac:dyDescent="0.3">
      <c r="A48" s="181" t="s">
        <v>23</v>
      </c>
      <c r="B48" s="167">
        <v>34.9</v>
      </c>
      <c r="C48" s="167">
        <v>23.1</v>
      </c>
      <c r="D48" s="167">
        <v>22.5</v>
      </c>
      <c r="E48" s="167">
        <v>20.9</v>
      </c>
      <c r="F48" s="167">
        <v>21.3</v>
      </c>
      <c r="G48" s="167">
        <v>22</v>
      </c>
      <c r="H48" s="166">
        <v>-0.37</v>
      </c>
      <c r="I48" s="167">
        <v>22.6</v>
      </c>
      <c r="AD48" s="113"/>
      <c r="AE48" s="113"/>
    </row>
    <row r="49" spans="1:31" x14ac:dyDescent="0.3">
      <c r="A49" s="181" t="s">
        <v>20</v>
      </c>
      <c r="B49" s="167">
        <v>20.2</v>
      </c>
      <c r="C49" s="167">
        <v>14.3</v>
      </c>
      <c r="D49" s="167">
        <v>14.5</v>
      </c>
      <c r="E49" s="167">
        <v>14.5</v>
      </c>
      <c r="F49" s="167">
        <v>16.100000000000001</v>
      </c>
      <c r="G49" s="167">
        <v>17.8</v>
      </c>
      <c r="H49" s="166">
        <v>-0.12</v>
      </c>
      <c r="I49" s="167">
        <v>18.8</v>
      </c>
      <c r="AD49" s="113"/>
      <c r="AE49" s="113"/>
    </row>
    <row r="50" spans="1:31" x14ac:dyDescent="0.3">
      <c r="A50" s="181" t="s">
        <v>18</v>
      </c>
      <c r="B50" s="167">
        <v>24.6</v>
      </c>
      <c r="C50" s="167">
        <v>12</v>
      </c>
      <c r="D50" s="167">
        <v>12.6</v>
      </c>
      <c r="E50" s="167">
        <v>11.8</v>
      </c>
      <c r="F50" s="167">
        <v>12.1</v>
      </c>
      <c r="G50" s="167">
        <v>13.3</v>
      </c>
      <c r="H50" s="166">
        <v>-0.46</v>
      </c>
      <c r="I50" s="167">
        <v>13.3</v>
      </c>
      <c r="AD50" s="113"/>
      <c r="AE50" s="113"/>
    </row>
    <row r="51" spans="1:31" x14ac:dyDescent="0.3">
      <c r="A51" s="181" t="s">
        <v>21</v>
      </c>
      <c r="B51" s="167">
        <v>7.7</v>
      </c>
      <c r="C51" s="167">
        <v>6</v>
      </c>
      <c r="D51" s="167">
        <v>6.4</v>
      </c>
      <c r="E51" s="167">
        <v>5.7</v>
      </c>
      <c r="F51" s="167">
        <v>5.7</v>
      </c>
      <c r="G51" s="167">
        <v>6.1</v>
      </c>
      <c r="H51" s="166">
        <v>-0.2</v>
      </c>
      <c r="I51" s="167">
        <v>6.2</v>
      </c>
      <c r="AD51" s="113"/>
      <c r="AE51" s="113"/>
    </row>
    <row r="52" spans="1:31" x14ac:dyDescent="0.3">
      <c r="A52" s="181" t="s">
        <v>16</v>
      </c>
      <c r="B52" s="167">
        <v>6.4</v>
      </c>
      <c r="C52" s="167">
        <v>3.8</v>
      </c>
      <c r="D52" s="167">
        <v>4.0999999999999996</v>
      </c>
      <c r="E52" s="167">
        <v>4</v>
      </c>
      <c r="F52" s="167">
        <v>4.0999999999999996</v>
      </c>
      <c r="G52" s="167">
        <v>4.0999999999999996</v>
      </c>
      <c r="H52" s="166">
        <v>-0.36</v>
      </c>
      <c r="I52" s="167">
        <v>4.4000000000000004</v>
      </c>
      <c r="AD52" s="113"/>
      <c r="AE52" s="113"/>
    </row>
    <row r="53" spans="1:31" x14ac:dyDescent="0.3">
      <c r="A53" s="181" t="s">
        <v>19</v>
      </c>
      <c r="B53" s="167">
        <v>7.3</v>
      </c>
      <c r="C53" s="167">
        <v>3.2</v>
      </c>
      <c r="D53" s="167">
        <v>3.3</v>
      </c>
      <c r="E53" s="167">
        <v>3.3</v>
      </c>
      <c r="F53" s="167">
        <v>3.8</v>
      </c>
      <c r="G53" s="167">
        <v>4</v>
      </c>
      <c r="H53" s="166">
        <v>-0.46</v>
      </c>
      <c r="I53" s="167">
        <v>3.7</v>
      </c>
      <c r="AD53" s="113"/>
      <c r="AE53" s="113"/>
    </row>
    <row r="54" spans="1:31" x14ac:dyDescent="0.3">
      <c r="A54" s="181" t="s">
        <v>17</v>
      </c>
      <c r="B54" s="167">
        <v>5.3</v>
      </c>
      <c r="C54" s="167">
        <v>2.8</v>
      </c>
      <c r="D54" s="167">
        <v>2.7</v>
      </c>
      <c r="E54" s="167">
        <v>2.9</v>
      </c>
      <c r="F54" s="167">
        <v>2.8</v>
      </c>
      <c r="G54" s="167">
        <v>2.9</v>
      </c>
      <c r="H54" s="166">
        <v>-0.46</v>
      </c>
      <c r="I54" s="167">
        <v>2.8</v>
      </c>
      <c r="AD54" s="113"/>
      <c r="AE54" s="113"/>
    </row>
    <row r="55" spans="1:31" x14ac:dyDescent="0.3">
      <c r="A55" s="182" t="s">
        <v>219</v>
      </c>
      <c r="B55" s="176">
        <v>16.100000000000001</v>
      </c>
      <c r="C55" s="176">
        <v>9.5</v>
      </c>
      <c r="D55" s="176">
        <v>9.4</v>
      </c>
      <c r="E55" s="176">
        <v>9.4</v>
      </c>
      <c r="F55" s="176">
        <v>9.6999999999999993</v>
      </c>
      <c r="G55" s="176">
        <v>10.1</v>
      </c>
      <c r="H55" s="209">
        <v>-0.37</v>
      </c>
      <c r="I55" s="176">
        <v>10.5</v>
      </c>
      <c r="AD55" s="113"/>
      <c r="AE55" s="113"/>
    </row>
    <row r="56" spans="1:31" x14ac:dyDescent="0.3">
      <c r="A56" s="42" t="s">
        <v>336</v>
      </c>
    </row>
  </sheetData>
  <hyperlinks>
    <hyperlink ref="A1" location="Index!A1" display="Return to index" xr:uid="{361CC931-DF62-4F79-8BEC-D03572461452}"/>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A5C9-082C-4618-8A60-0D565A1EC9B6}">
  <sheetPr>
    <tabColor rgb="FFB04946"/>
  </sheetPr>
  <dimension ref="A1:I41"/>
  <sheetViews>
    <sheetView showGridLines="0" workbookViewId="0">
      <selection activeCell="A18" sqref="A18:I37"/>
    </sheetView>
  </sheetViews>
  <sheetFormatPr defaultRowHeight="14.4" x14ac:dyDescent="0.3"/>
  <cols>
    <col min="1" max="1" width="87.33203125" customWidth="1"/>
    <col min="8" max="8" width="10" customWidth="1"/>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x14ac:dyDescent="0.3">
      <c r="A13" s="1"/>
    </row>
    <row r="14" spans="1:1" ht="21" x14ac:dyDescent="0.4">
      <c r="A14" s="57" t="s">
        <v>133</v>
      </c>
    </row>
    <row r="15" spans="1:1" ht="21" x14ac:dyDescent="0.4">
      <c r="A15" s="14"/>
    </row>
    <row r="16" spans="1:1" x14ac:dyDescent="0.3">
      <c r="A16" s="32" t="s">
        <v>421</v>
      </c>
    </row>
    <row r="17" spans="1:9" x14ac:dyDescent="0.3">
      <c r="A17" s="303" t="s">
        <v>32</v>
      </c>
      <c r="B17" s="244" t="s">
        <v>173</v>
      </c>
      <c r="C17" s="244" t="s">
        <v>57</v>
      </c>
      <c r="D17" s="244" t="s">
        <v>212</v>
      </c>
      <c r="E17" s="244" t="s">
        <v>179</v>
      </c>
      <c r="F17" s="244" t="s">
        <v>213</v>
      </c>
      <c r="G17" s="244" t="s">
        <v>417</v>
      </c>
      <c r="H17" s="147" t="s">
        <v>420</v>
      </c>
      <c r="I17" s="244" t="s">
        <v>419</v>
      </c>
    </row>
    <row r="18" spans="1:9" x14ac:dyDescent="0.3">
      <c r="A18" s="349" t="s">
        <v>6</v>
      </c>
      <c r="B18" s="350"/>
      <c r="C18" s="350"/>
      <c r="D18" s="350"/>
      <c r="E18" s="350"/>
      <c r="F18" s="350"/>
      <c r="G18" s="350"/>
      <c r="H18" s="351"/>
      <c r="I18" s="350"/>
    </row>
    <row r="19" spans="1:9" x14ac:dyDescent="0.3">
      <c r="A19" s="352" t="s">
        <v>270</v>
      </c>
      <c r="B19" s="340">
        <v>74492</v>
      </c>
      <c r="C19" s="340">
        <v>45455</v>
      </c>
      <c r="D19" s="340">
        <v>45342</v>
      </c>
      <c r="E19" s="340">
        <v>45486</v>
      </c>
      <c r="F19" s="340">
        <v>46790</v>
      </c>
      <c r="G19" s="340">
        <v>46702</v>
      </c>
      <c r="H19" s="341">
        <v>-37</v>
      </c>
      <c r="I19" s="340">
        <v>52316</v>
      </c>
    </row>
    <row r="20" spans="1:9" x14ac:dyDescent="0.3">
      <c r="A20" s="353" t="s">
        <v>223</v>
      </c>
      <c r="B20" s="343">
        <v>22466</v>
      </c>
      <c r="C20" s="343">
        <v>16361</v>
      </c>
      <c r="D20" s="343">
        <v>16374</v>
      </c>
      <c r="E20" s="343">
        <v>17035</v>
      </c>
      <c r="F20" s="343">
        <v>18152</v>
      </c>
      <c r="G20" s="343">
        <v>18789</v>
      </c>
      <c r="H20" s="344">
        <v>-16</v>
      </c>
      <c r="I20" s="343">
        <v>19486</v>
      </c>
    </row>
    <row r="21" spans="1:9" x14ac:dyDescent="0.3">
      <c r="A21" s="353" t="s">
        <v>224</v>
      </c>
      <c r="B21" s="343">
        <v>11242</v>
      </c>
      <c r="C21" s="343">
        <v>10597</v>
      </c>
      <c r="D21" s="343">
        <v>11588</v>
      </c>
      <c r="E21" s="343">
        <v>12008</v>
      </c>
      <c r="F21" s="343">
        <v>12238</v>
      </c>
      <c r="G21" s="343">
        <v>13021</v>
      </c>
      <c r="H21" s="344">
        <v>16</v>
      </c>
      <c r="I21" s="343">
        <v>13732</v>
      </c>
    </row>
    <row r="22" spans="1:9" x14ac:dyDescent="0.3">
      <c r="A22" s="353" t="s">
        <v>230</v>
      </c>
      <c r="B22" s="343">
        <v>2072</v>
      </c>
      <c r="C22" s="343">
        <v>1592</v>
      </c>
      <c r="D22" s="343">
        <v>1598</v>
      </c>
      <c r="E22" s="343">
        <v>1693</v>
      </c>
      <c r="F22" s="343">
        <v>1772</v>
      </c>
      <c r="G22" s="343">
        <v>1818</v>
      </c>
      <c r="H22" s="344">
        <v>-12</v>
      </c>
      <c r="I22" s="343">
        <v>1850</v>
      </c>
    </row>
    <row r="23" spans="1:9" x14ac:dyDescent="0.3">
      <c r="A23" s="353" t="s">
        <v>226</v>
      </c>
      <c r="B23" s="344">
        <v>410</v>
      </c>
      <c r="C23" s="344">
        <v>633</v>
      </c>
      <c r="D23" s="344">
        <v>813</v>
      </c>
      <c r="E23" s="344">
        <v>849</v>
      </c>
      <c r="F23" s="343">
        <v>1009</v>
      </c>
      <c r="G23" s="343">
        <v>1088</v>
      </c>
      <c r="H23" s="344">
        <v>166</v>
      </c>
      <c r="I23" s="343">
        <v>1199</v>
      </c>
    </row>
    <row r="24" spans="1:9" x14ac:dyDescent="0.3">
      <c r="A24" s="353" t="s">
        <v>227</v>
      </c>
      <c r="B24" s="344">
        <v>84</v>
      </c>
      <c r="C24" s="344">
        <v>153</v>
      </c>
      <c r="D24" s="344">
        <v>143</v>
      </c>
      <c r="E24" s="344">
        <v>124</v>
      </c>
      <c r="F24" s="344">
        <v>168</v>
      </c>
      <c r="G24" s="344">
        <v>220</v>
      </c>
      <c r="H24" s="344">
        <v>161</v>
      </c>
      <c r="I24" s="344">
        <v>205</v>
      </c>
    </row>
    <row r="25" spans="1:9" x14ac:dyDescent="0.3">
      <c r="A25" s="407" t="s">
        <v>271</v>
      </c>
      <c r="B25" s="405">
        <v>118542</v>
      </c>
      <c r="C25" s="405">
        <v>94862</v>
      </c>
      <c r="D25" s="405">
        <v>95621</v>
      </c>
      <c r="E25" s="405">
        <v>98263</v>
      </c>
      <c r="F25" s="405">
        <v>102639</v>
      </c>
      <c r="G25" s="405">
        <v>106493</v>
      </c>
      <c r="H25" s="406">
        <v>-10</v>
      </c>
      <c r="I25" s="405">
        <v>112978</v>
      </c>
    </row>
    <row r="26" spans="1:9" x14ac:dyDescent="0.3">
      <c r="A26" s="407"/>
      <c r="B26" s="405"/>
      <c r="C26" s="405"/>
      <c r="D26" s="405"/>
      <c r="E26" s="405"/>
      <c r="F26" s="405"/>
      <c r="G26" s="405"/>
      <c r="H26" s="406"/>
      <c r="I26" s="405"/>
    </row>
    <row r="27" spans="1:9" x14ac:dyDescent="0.3">
      <c r="A27" s="354" t="s">
        <v>7</v>
      </c>
      <c r="B27" s="355"/>
      <c r="C27" s="355"/>
      <c r="D27" s="355"/>
      <c r="E27" s="355"/>
      <c r="F27" s="355"/>
      <c r="G27" s="355"/>
      <c r="H27" s="355"/>
      <c r="I27" s="355"/>
    </row>
    <row r="28" spans="1:9" x14ac:dyDescent="0.3">
      <c r="A28" s="353" t="s">
        <v>231</v>
      </c>
      <c r="B28" s="343">
        <v>6607</v>
      </c>
      <c r="C28" s="343">
        <v>6931</v>
      </c>
      <c r="D28" s="343">
        <v>7813</v>
      </c>
      <c r="E28" s="343">
        <v>8641</v>
      </c>
      <c r="F28" s="343">
        <v>10729</v>
      </c>
      <c r="G28" s="343">
        <v>11410</v>
      </c>
      <c r="H28" s="344">
        <v>73</v>
      </c>
      <c r="I28" s="343">
        <v>12155</v>
      </c>
    </row>
    <row r="29" spans="1:9" x14ac:dyDescent="0.3">
      <c r="A29" s="353" t="s">
        <v>33</v>
      </c>
      <c r="B29" s="343">
        <v>3233</v>
      </c>
      <c r="C29" s="343">
        <v>2305</v>
      </c>
      <c r="D29" s="343">
        <v>2234</v>
      </c>
      <c r="E29" s="343">
        <v>2132</v>
      </c>
      <c r="F29" s="343">
        <v>2223</v>
      </c>
      <c r="G29" s="343">
        <v>2141</v>
      </c>
      <c r="H29" s="344">
        <v>-34</v>
      </c>
      <c r="I29" s="344">
        <v>1989</v>
      </c>
    </row>
    <row r="30" spans="1:9" x14ac:dyDescent="0.3">
      <c r="A30" s="353" t="s">
        <v>166</v>
      </c>
      <c r="B30" s="343">
        <v>1595</v>
      </c>
      <c r="C30" s="343">
        <v>1115</v>
      </c>
      <c r="D30" s="343">
        <v>1170</v>
      </c>
      <c r="E30" s="343">
        <v>1193</v>
      </c>
      <c r="F30" s="343">
        <v>1234</v>
      </c>
      <c r="G30" s="343">
        <v>1379</v>
      </c>
      <c r="H30" s="344">
        <v>-14</v>
      </c>
      <c r="I30" s="344">
        <v>1474</v>
      </c>
    </row>
    <row r="31" spans="1:9" x14ac:dyDescent="0.3">
      <c r="A31" s="353" t="s">
        <v>167</v>
      </c>
      <c r="B31" s="344">
        <v>853</v>
      </c>
      <c r="C31" s="344">
        <v>440</v>
      </c>
      <c r="D31" s="344">
        <v>461</v>
      </c>
      <c r="E31" s="344">
        <v>425</v>
      </c>
      <c r="F31" s="344">
        <v>464</v>
      </c>
      <c r="G31" s="344">
        <v>467</v>
      </c>
      <c r="H31" s="344">
        <v>-45</v>
      </c>
      <c r="I31" s="344">
        <v>460</v>
      </c>
    </row>
    <row r="32" spans="1:9" x14ac:dyDescent="0.3">
      <c r="A32" s="353" t="s">
        <v>34</v>
      </c>
      <c r="B32" s="344">
        <v>281</v>
      </c>
      <c r="C32" s="344">
        <v>206</v>
      </c>
      <c r="D32" s="344">
        <v>244</v>
      </c>
      <c r="E32" s="344">
        <v>240</v>
      </c>
      <c r="F32" s="344">
        <v>454</v>
      </c>
      <c r="G32" s="344">
        <v>338</v>
      </c>
      <c r="H32" s="344">
        <v>20</v>
      </c>
      <c r="I32" s="344">
        <v>264</v>
      </c>
    </row>
    <row r="33" spans="1:9" x14ac:dyDescent="0.3">
      <c r="A33" s="353" t="s">
        <v>36</v>
      </c>
      <c r="B33" s="344">
        <v>61</v>
      </c>
      <c r="C33" s="344">
        <v>37</v>
      </c>
      <c r="D33" s="344">
        <v>64</v>
      </c>
      <c r="E33" s="344">
        <v>46</v>
      </c>
      <c r="F33" s="344">
        <v>75</v>
      </c>
      <c r="G33" s="344">
        <v>79</v>
      </c>
      <c r="H33" s="344">
        <v>30</v>
      </c>
      <c r="I33" s="344">
        <v>52</v>
      </c>
    </row>
    <row r="34" spans="1:9" x14ac:dyDescent="0.3">
      <c r="A34" s="353" t="s">
        <v>168</v>
      </c>
      <c r="B34" s="344">
        <v>298</v>
      </c>
      <c r="C34" s="344">
        <v>221</v>
      </c>
      <c r="D34" s="344">
        <v>216</v>
      </c>
      <c r="E34" s="344">
        <v>174</v>
      </c>
      <c r="F34" s="344">
        <v>223</v>
      </c>
      <c r="G34" s="344">
        <v>284</v>
      </c>
      <c r="H34" s="344">
        <v>-5</v>
      </c>
      <c r="I34" s="344">
        <v>608</v>
      </c>
    </row>
    <row r="35" spans="1:9" x14ac:dyDescent="0.3">
      <c r="A35" s="353" t="s">
        <v>35</v>
      </c>
      <c r="B35" s="344">
        <v>190</v>
      </c>
      <c r="C35" s="344">
        <v>112</v>
      </c>
      <c r="D35" s="344">
        <v>118</v>
      </c>
      <c r="E35" s="344">
        <v>111</v>
      </c>
      <c r="F35" s="344">
        <v>140</v>
      </c>
      <c r="G35" s="344">
        <v>130</v>
      </c>
      <c r="H35" s="344">
        <v>-32</v>
      </c>
      <c r="I35" s="344">
        <v>103</v>
      </c>
    </row>
    <row r="36" spans="1:9" x14ac:dyDescent="0.3">
      <c r="A36" s="356" t="s">
        <v>55</v>
      </c>
      <c r="B36" s="347">
        <v>13297</v>
      </c>
      <c r="C36" s="347">
        <v>11451</v>
      </c>
      <c r="D36" s="347">
        <v>12403</v>
      </c>
      <c r="E36" s="347">
        <v>13073</v>
      </c>
      <c r="F36" s="347">
        <v>15626</v>
      </c>
      <c r="G36" s="347">
        <v>16308</v>
      </c>
      <c r="H36" s="348">
        <v>23</v>
      </c>
      <c r="I36" s="347">
        <v>17218</v>
      </c>
    </row>
    <row r="37" spans="1:9" s="157" customFormat="1" x14ac:dyDescent="0.3">
      <c r="A37" s="356" t="s">
        <v>56</v>
      </c>
      <c r="B37" s="357">
        <v>131839</v>
      </c>
      <c r="C37" s="357">
        <v>106313</v>
      </c>
      <c r="D37" s="357">
        <v>108024</v>
      </c>
      <c r="E37" s="357">
        <v>111336</v>
      </c>
      <c r="F37" s="357">
        <v>118265</v>
      </c>
      <c r="G37" s="357">
        <v>122801</v>
      </c>
      <c r="H37" s="312">
        <v>-7</v>
      </c>
      <c r="I37" s="357">
        <v>130195</v>
      </c>
    </row>
    <row r="38" spans="1:9" x14ac:dyDescent="0.3">
      <c r="A38" s="124" t="s">
        <v>337</v>
      </c>
    </row>
    <row r="39" spans="1:9" x14ac:dyDescent="0.3">
      <c r="A39" s="116" t="s">
        <v>508</v>
      </c>
    </row>
    <row r="40" spans="1:9" s="80" customFormat="1" x14ac:dyDescent="0.3">
      <c r="A40" s="116" t="s">
        <v>338</v>
      </c>
      <c r="B40"/>
      <c r="C40"/>
      <c r="D40"/>
      <c r="E40"/>
      <c r="F40"/>
      <c r="G40"/>
      <c r="H40"/>
      <c r="I40"/>
    </row>
    <row r="41" spans="1:9" s="80" customFormat="1" x14ac:dyDescent="0.3">
      <c r="A41"/>
      <c r="B41"/>
      <c r="C41"/>
      <c r="D41"/>
      <c r="E41"/>
      <c r="F41"/>
      <c r="G41"/>
      <c r="H41"/>
      <c r="I41"/>
    </row>
  </sheetData>
  <mergeCells count="9">
    <mergeCell ref="G25:G26"/>
    <mergeCell ref="H25:H26"/>
    <mergeCell ref="I25:I26"/>
    <mergeCell ref="A25:A26"/>
    <mergeCell ref="B25:B26"/>
    <mergeCell ref="C25:C26"/>
    <mergeCell ref="D25:D26"/>
    <mergeCell ref="E25:E26"/>
    <mergeCell ref="F25:F26"/>
  </mergeCells>
  <hyperlinks>
    <hyperlink ref="A1" location="Index!A1" display="Return to index" xr:uid="{2B06C853-D52E-4ABE-B0F0-4CED9293AD6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A0C45-5AFB-44F7-A07A-6641AE8940BE}">
  <sheetPr>
    <tabColor rgb="FFB04946"/>
  </sheetPr>
  <dimension ref="A1:AE49"/>
  <sheetViews>
    <sheetView showGridLines="0" topLeftCell="A13" workbookViewId="0">
      <selection activeCell="A18" sqref="A18:I46"/>
    </sheetView>
  </sheetViews>
  <sheetFormatPr defaultRowHeight="14.4" x14ac:dyDescent="0.3"/>
  <cols>
    <col min="1" max="1" width="38.33203125" customWidth="1"/>
    <col min="8" max="8" width="10.88671875" customWidth="1"/>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x14ac:dyDescent="0.3">
      <c r="A13" s="1"/>
    </row>
    <row r="14" spans="1:1" ht="21" x14ac:dyDescent="0.4">
      <c r="A14" s="57" t="s">
        <v>135</v>
      </c>
    </row>
    <row r="15" spans="1:1" ht="21" x14ac:dyDescent="0.4">
      <c r="A15" s="14"/>
    </row>
    <row r="16" spans="1:1" x14ac:dyDescent="0.3">
      <c r="A16" s="32" t="s">
        <v>422</v>
      </c>
    </row>
    <row r="17" spans="1:31" x14ac:dyDescent="0.3">
      <c r="A17" s="303" t="s">
        <v>49</v>
      </c>
      <c r="B17" s="244" t="s">
        <v>173</v>
      </c>
      <c r="C17" s="244" t="s">
        <v>57</v>
      </c>
      <c r="D17" s="244" t="s">
        <v>212</v>
      </c>
      <c r="E17" s="244" t="s">
        <v>179</v>
      </c>
      <c r="F17" s="244" t="s">
        <v>213</v>
      </c>
      <c r="G17" s="244" t="s">
        <v>417</v>
      </c>
      <c r="H17" s="147" t="s">
        <v>420</v>
      </c>
      <c r="I17" s="244" t="s">
        <v>419</v>
      </c>
    </row>
    <row r="18" spans="1:31" x14ac:dyDescent="0.3">
      <c r="A18" s="339" t="s">
        <v>272</v>
      </c>
      <c r="B18" s="340">
        <v>42662</v>
      </c>
      <c r="C18" s="340">
        <v>36985</v>
      </c>
      <c r="D18" s="340">
        <v>38140</v>
      </c>
      <c r="E18" s="340">
        <v>38934</v>
      </c>
      <c r="F18" s="340">
        <v>41633</v>
      </c>
      <c r="G18" s="340">
        <v>43524</v>
      </c>
      <c r="H18" s="341">
        <v>2</v>
      </c>
      <c r="I18" s="340">
        <v>45993</v>
      </c>
      <c r="AD18" s="47"/>
      <c r="AE18" s="47"/>
    </row>
    <row r="19" spans="1:31" x14ac:dyDescent="0.3">
      <c r="A19" s="342" t="s">
        <v>251</v>
      </c>
      <c r="B19" s="343">
        <v>3088</v>
      </c>
      <c r="C19" s="343">
        <v>2528</v>
      </c>
      <c r="D19" s="343">
        <v>2698</v>
      </c>
      <c r="E19" s="343">
        <v>2747</v>
      </c>
      <c r="F19" s="343">
        <v>2987</v>
      </c>
      <c r="G19" s="343">
        <v>2992</v>
      </c>
      <c r="H19" s="344">
        <v>-3</v>
      </c>
      <c r="I19" s="343">
        <v>3238</v>
      </c>
    </row>
    <row r="20" spans="1:31" x14ac:dyDescent="0.3">
      <c r="A20" s="342" t="s">
        <v>258</v>
      </c>
      <c r="B20" s="343">
        <v>2141</v>
      </c>
      <c r="C20" s="343">
        <v>1598</v>
      </c>
      <c r="D20" s="343">
        <v>1520</v>
      </c>
      <c r="E20" s="343">
        <v>1638</v>
      </c>
      <c r="F20" s="343">
        <v>1753</v>
      </c>
      <c r="G20" s="343">
        <v>1990</v>
      </c>
      <c r="H20" s="344">
        <v>-7</v>
      </c>
      <c r="I20" s="343">
        <v>2107</v>
      </c>
    </row>
    <row r="21" spans="1:31" x14ac:dyDescent="0.3">
      <c r="A21" s="342" t="s">
        <v>252</v>
      </c>
      <c r="B21" s="343">
        <v>17434</v>
      </c>
      <c r="C21" s="343">
        <v>13962</v>
      </c>
      <c r="D21" s="343">
        <v>14493</v>
      </c>
      <c r="E21" s="343">
        <v>14723</v>
      </c>
      <c r="F21" s="343">
        <v>15399</v>
      </c>
      <c r="G21" s="343">
        <v>16060</v>
      </c>
      <c r="H21" s="344">
        <v>-8</v>
      </c>
      <c r="I21" s="343">
        <v>16909</v>
      </c>
    </row>
    <row r="22" spans="1:31" x14ac:dyDescent="0.3">
      <c r="A22" s="342" t="s">
        <v>247</v>
      </c>
      <c r="B22" s="343">
        <v>10574</v>
      </c>
      <c r="C22" s="343">
        <v>11327</v>
      </c>
      <c r="D22" s="343">
        <v>11705</v>
      </c>
      <c r="E22" s="343">
        <v>11779</v>
      </c>
      <c r="F22" s="343">
        <v>12912</v>
      </c>
      <c r="G22" s="343">
        <v>13416</v>
      </c>
      <c r="H22" s="344">
        <v>27</v>
      </c>
      <c r="I22" s="343">
        <v>14040</v>
      </c>
    </row>
    <row r="23" spans="1:31" x14ac:dyDescent="0.3">
      <c r="A23" s="342" t="s">
        <v>249</v>
      </c>
      <c r="B23" s="343">
        <v>6074</v>
      </c>
      <c r="C23" s="343">
        <v>4910</v>
      </c>
      <c r="D23" s="343">
        <v>5042</v>
      </c>
      <c r="E23" s="343">
        <v>5288</v>
      </c>
      <c r="F23" s="343">
        <v>5773</v>
      </c>
      <c r="G23" s="343">
        <v>5931</v>
      </c>
      <c r="H23" s="344">
        <v>-2</v>
      </c>
      <c r="I23" s="343">
        <v>6305</v>
      </c>
    </row>
    <row r="24" spans="1:31" x14ac:dyDescent="0.3">
      <c r="A24" s="339" t="s">
        <v>273</v>
      </c>
      <c r="B24" s="340">
        <v>26089</v>
      </c>
      <c r="C24" s="340">
        <v>24207</v>
      </c>
      <c r="D24" s="340">
        <v>25264</v>
      </c>
      <c r="E24" s="340">
        <v>25860</v>
      </c>
      <c r="F24" s="340">
        <v>27267</v>
      </c>
      <c r="G24" s="340">
        <v>28150</v>
      </c>
      <c r="H24" s="341">
        <v>8</v>
      </c>
      <c r="I24" s="340">
        <v>30082</v>
      </c>
    </row>
    <row r="25" spans="1:31" x14ac:dyDescent="0.3">
      <c r="A25" s="342" t="s">
        <v>254</v>
      </c>
      <c r="B25" s="343">
        <v>5833</v>
      </c>
      <c r="C25" s="343">
        <v>5379</v>
      </c>
      <c r="D25" s="343">
        <v>5744</v>
      </c>
      <c r="E25" s="343">
        <v>5964</v>
      </c>
      <c r="F25" s="343">
        <v>6238</v>
      </c>
      <c r="G25" s="343">
        <v>6366</v>
      </c>
      <c r="H25" s="344">
        <v>9</v>
      </c>
      <c r="I25" s="343">
        <v>7088</v>
      </c>
    </row>
    <row r="26" spans="1:31" x14ac:dyDescent="0.3">
      <c r="A26" s="342" t="s">
        <v>255</v>
      </c>
      <c r="B26" s="343">
        <v>4494</v>
      </c>
      <c r="C26" s="343">
        <v>3693</v>
      </c>
      <c r="D26" s="343">
        <v>3872</v>
      </c>
      <c r="E26" s="343">
        <v>4009</v>
      </c>
      <c r="F26" s="343">
        <v>4235</v>
      </c>
      <c r="G26" s="343">
        <v>4305</v>
      </c>
      <c r="H26" s="344">
        <v>-4</v>
      </c>
      <c r="I26" s="343">
        <v>4436</v>
      </c>
    </row>
    <row r="27" spans="1:31" x14ac:dyDescent="0.3">
      <c r="A27" s="342" t="s">
        <v>275</v>
      </c>
      <c r="B27" s="344">
        <v>771</v>
      </c>
      <c r="C27" s="344">
        <v>856</v>
      </c>
      <c r="D27" s="344">
        <v>900</v>
      </c>
      <c r="E27" s="344">
        <v>932</v>
      </c>
      <c r="F27" s="343">
        <v>1024</v>
      </c>
      <c r="G27" s="343">
        <v>1032</v>
      </c>
      <c r="H27" s="344">
        <v>34</v>
      </c>
      <c r="I27" s="343">
        <v>1104</v>
      </c>
    </row>
    <row r="28" spans="1:31" x14ac:dyDescent="0.3">
      <c r="A28" s="342" t="s">
        <v>248</v>
      </c>
      <c r="B28" s="343">
        <v>10387</v>
      </c>
      <c r="C28" s="343">
        <v>10240</v>
      </c>
      <c r="D28" s="343">
        <v>10427</v>
      </c>
      <c r="E28" s="343">
        <v>10626</v>
      </c>
      <c r="F28" s="343">
        <v>11247</v>
      </c>
      <c r="G28" s="343">
        <v>11728</v>
      </c>
      <c r="H28" s="344">
        <v>13</v>
      </c>
      <c r="I28" s="343">
        <v>12342</v>
      </c>
    </row>
    <row r="29" spans="1:31" x14ac:dyDescent="0.3">
      <c r="A29" s="342" t="s">
        <v>256</v>
      </c>
      <c r="B29" s="343">
        <v>2223</v>
      </c>
      <c r="C29" s="343">
        <v>2199</v>
      </c>
      <c r="D29" s="343">
        <v>2340</v>
      </c>
      <c r="E29" s="343">
        <v>2401</v>
      </c>
      <c r="F29" s="343">
        <v>2597</v>
      </c>
      <c r="G29" s="343">
        <v>2870</v>
      </c>
      <c r="H29" s="344">
        <v>29</v>
      </c>
      <c r="I29" s="343">
        <v>2989</v>
      </c>
    </row>
    <row r="30" spans="1:31" x14ac:dyDescent="0.3">
      <c r="A30" s="342" t="s">
        <v>274</v>
      </c>
      <c r="B30" s="344">
        <v>999</v>
      </c>
      <c r="C30" s="344">
        <v>927</v>
      </c>
      <c r="D30" s="344">
        <v>920</v>
      </c>
      <c r="E30" s="344">
        <v>982</v>
      </c>
      <c r="F30" s="343">
        <v>1133</v>
      </c>
      <c r="G30" s="343">
        <v>1135</v>
      </c>
      <c r="H30" s="344">
        <v>14</v>
      </c>
      <c r="I30" s="343">
        <v>1331</v>
      </c>
    </row>
    <row r="31" spans="1:31" x14ac:dyDescent="0.3">
      <c r="A31" s="339" t="s">
        <v>276</v>
      </c>
      <c r="B31" s="340">
        <v>42170</v>
      </c>
      <c r="C31" s="340">
        <v>25884</v>
      </c>
      <c r="D31" s="340">
        <v>25276</v>
      </c>
      <c r="E31" s="340">
        <v>25356</v>
      </c>
      <c r="F31" s="340">
        <v>26369</v>
      </c>
      <c r="G31" s="340">
        <v>27225</v>
      </c>
      <c r="H31" s="341">
        <v>-35</v>
      </c>
      <c r="I31" s="340">
        <v>28560</v>
      </c>
    </row>
    <row r="32" spans="1:31" x14ac:dyDescent="0.3">
      <c r="A32" s="342" t="s">
        <v>250</v>
      </c>
      <c r="B32" s="343">
        <v>4738</v>
      </c>
      <c r="C32" s="343">
        <v>3022</v>
      </c>
      <c r="D32" s="343">
        <v>3004</v>
      </c>
      <c r="E32" s="343">
        <v>2856</v>
      </c>
      <c r="F32" s="343">
        <v>2984</v>
      </c>
      <c r="G32" s="343">
        <v>2989</v>
      </c>
      <c r="H32" s="344">
        <v>-37</v>
      </c>
      <c r="I32" s="343">
        <v>2794</v>
      </c>
    </row>
    <row r="33" spans="1:9" x14ac:dyDescent="0.3">
      <c r="A33" s="342" t="s">
        <v>246</v>
      </c>
      <c r="B33" s="343">
        <v>34886</v>
      </c>
      <c r="C33" s="343">
        <v>20996</v>
      </c>
      <c r="D33" s="343">
        <v>20268</v>
      </c>
      <c r="E33" s="343">
        <v>20444</v>
      </c>
      <c r="F33" s="343">
        <v>21132</v>
      </c>
      <c r="G33" s="343">
        <v>22064</v>
      </c>
      <c r="H33" s="344">
        <v>-37</v>
      </c>
      <c r="I33" s="343">
        <v>23313</v>
      </c>
    </row>
    <row r="34" spans="1:9" x14ac:dyDescent="0.3">
      <c r="A34" s="342" t="s">
        <v>277</v>
      </c>
      <c r="B34" s="343">
        <v>2317</v>
      </c>
      <c r="C34" s="343">
        <v>1658</v>
      </c>
      <c r="D34" s="343">
        <v>1830</v>
      </c>
      <c r="E34" s="343">
        <v>1862</v>
      </c>
      <c r="F34" s="343">
        <v>2089</v>
      </c>
      <c r="G34" s="343">
        <v>2054</v>
      </c>
      <c r="H34" s="344">
        <v>-11</v>
      </c>
      <c r="I34" s="343">
        <v>2291</v>
      </c>
    </row>
    <row r="35" spans="1:9" x14ac:dyDescent="0.3">
      <c r="A35" s="339" t="s">
        <v>278</v>
      </c>
      <c r="B35" s="340">
        <v>6597</v>
      </c>
      <c r="C35" s="340">
        <v>6927</v>
      </c>
      <c r="D35" s="340">
        <v>7814</v>
      </c>
      <c r="E35" s="340">
        <v>8638</v>
      </c>
      <c r="F35" s="340">
        <v>10719</v>
      </c>
      <c r="G35" s="340">
        <v>11398</v>
      </c>
      <c r="H35" s="341">
        <v>73</v>
      </c>
      <c r="I35" s="340">
        <v>12134</v>
      </c>
    </row>
    <row r="36" spans="1:9" x14ac:dyDescent="0.3">
      <c r="A36" s="339" t="s">
        <v>279</v>
      </c>
      <c r="B36" s="340">
        <v>3695</v>
      </c>
      <c r="C36" s="340">
        <v>3337</v>
      </c>
      <c r="D36" s="340">
        <v>3470</v>
      </c>
      <c r="E36" s="340">
        <v>3631</v>
      </c>
      <c r="F36" s="340">
        <v>4101</v>
      </c>
      <c r="G36" s="340">
        <v>4571</v>
      </c>
      <c r="H36" s="341">
        <v>24</v>
      </c>
      <c r="I36" s="340">
        <v>4783</v>
      </c>
    </row>
    <row r="37" spans="1:9" x14ac:dyDescent="0.3">
      <c r="A37" s="342" t="s">
        <v>280</v>
      </c>
      <c r="B37" s="344">
        <v>823</v>
      </c>
      <c r="C37" s="344">
        <v>918</v>
      </c>
      <c r="D37" s="343">
        <v>1126</v>
      </c>
      <c r="E37" s="343">
        <v>1131</v>
      </c>
      <c r="F37" s="343">
        <v>1326</v>
      </c>
      <c r="G37" s="343">
        <v>1439</v>
      </c>
      <c r="H37" s="344">
        <v>75</v>
      </c>
      <c r="I37" s="343">
        <v>1566</v>
      </c>
    </row>
    <row r="38" spans="1:9" x14ac:dyDescent="0.3">
      <c r="A38" s="342" t="s">
        <v>284</v>
      </c>
      <c r="B38" s="344">
        <v>167</v>
      </c>
      <c r="C38" s="344">
        <v>106</v>
      </c>
      <c r="D38" s="344">
        <v>112</v>
      </c>
      <c r="E38" s="344">
        <v>157</v>
      </c>
      <c r="F38" s="344">
        <v>130</v>
      </c>
      <c r="G38" s="344">
        <v>169</v>
      </c>
      <c r="H38" s="344">
        <v>1</v>
      </c>
      <c r="I38" s="344">
        <v>137</v>
      </c>
    </row>
    <row r="39" spans="1:9" x14ac:dyDescent="0.3">
      <c r="A39" s="342" t="s">
        <v>259</v>
      </c>
      <c r="B39" s="343">
        <v>1121</v>
      </c>
      <c r="C39" s="344">
        <v>820</v>
      </c>
      <c r="D39" s="344">
        <v>772</v>
      </c>
      <c r="E39" s="344">
        <v>888</v>
      </c>
      <c r="F39" s="344">
        <v>897</v>
      </c>
      <c r="G39" s="343">
        <v>1082</v>
      </c>
      <c r="H39" s="344">
        <v>-4</v>
      </c>
      <c r="I39" s="343">
        <v>1092</v>
      </c>
    </row>
    <row r="40" spans="1:9" x14ac:dyDescent="0.3">
      <c r="A40" s="342" t="s">
        <v>281</v>
      </c>
      <c r="B40" s="344">
        <v>630</v>
      </c>
      <c r="C40" s="344">
        <v>612</v>
      </c>
      <c r="D40" s="344">
        <v>574</v>
      </c>
      <c r="E40" s="344">
        <v>578</v>
      </c>
      <c r="F40" s="344">
        <v>635</v>
      </c>
      <c r="G40" s="344">
        <v>663</v>
      </c>
      <c r="H40" s="344">
        <v>5</v>
      </c>
      <c r="I40" s="344">
        <v>696</v>
      </c>
    </row>
    <row r="41" spans="1:9" x14ac:dyDescent="0.3">
      <c r="A41" s="342" t="s">
        <v>283</v>
      </c>
      <c r="B41" s="344">
        <v>135</v>
      </c>
      <c r="C41" s="344">
        <v>161</v>
      </c>
      <c r="D41" s="344">
        <v>175</v>
      </c>
      <c r="E41" s="344">
        <v>158</v>
      </c>
      <c r="F41" s="344">
        <v>210</v>
      </c>
      <c r="G41" s="344">
        <v>238</v>
      </c>
      <c r="H41" s="344">
        <v>77</v>
      </c>
      <c r="I41" s="344">
        <v>253</v>
      </c>
    </row>
    <row r="42" spans="1:9" x14ac:dyDescent="0.3">
      <c r="A42" s="342" t="s">
        <v>282</v>
      </c>
      <c r="B42" s="344">
        <v>228</v>
      </c>
      <c r="C42" s="344">
        <v>207</v>
      </c>
      <c r="D42" s="344">
        <v>222</v>
      </c>
      <c r="E42" s="344">
        <v>200</v>
      </c>
      <c r="F42" s="344">
        <v>235</v>
      </c>
      <c r="G42" s="344">
        <v>238</v>
      </c>
      <c r="H42" s="344">
        <v>4</v>
      </c>
      <c r="I42" s="344">
        <v>280</v>
      </c>
    </row>
    <row r="43" spans="1:9" x14ac:dyDescent="0.3">
      <c r="A43" s="345" t="s">
        <v>285</v>
      </c>
      <c r="B43" s="340">
        <v>6162</v>
      </c>
      <c r="C43" s="340">
        <v>4605</v>
      </c>
      <c r="D43" s="340">
        <v>4754</v>
      </c>
      <c r="E43" s="340">
        <v>4578</v>
      </c>
      <c r="F43" s="340">
        <v>4590</v>
      </c>
      <c r="G43" s="340">
        <v>4098</v>
      </c>
      <c r="H43" s="341">
        <v>-33</v>
      </c>
      <c r="I43" s="340">
        <v>4467</v>
      </c>
    </row>
    <row r="44" spans="1:9" x14ac:dyDescent="0.3">
      <c r="A44" s="339" t="s">
        <v>253</v>
      </c>
      <c r="B44" s="340">
        <v>3660</v>
      </c>
      <c r="C44" s="340">
        <v>2078</v>
      </c>
      <c r="D44" s="340">
        <v>2197</v>
      </c>
      <c r="E44" s="340">
        <v>2213</v>
      </c>
      <c r="F44" s="340">
        <v>2492</v>
      </c>
      <c r="G44" s="340">
        <v>2615</v>
      </c>
      <c r="H44" s="341">
        <v>-29</v>
      </c>
      <c r="I44" s="340">
        <v>2652</v>
      </c>
    </row>
    <row r="45" spans="1:9" x14ac:dyDescent="0.3">
      <c r="A45" s="339" t="s">
        <v>286</v>
      </c>
      <c r="B45" s="341">
        <v>647</v>
      </c>
      <c r="C45" s="341">
        <v>399</v>
      </c>
      <c r="D45" s="341">
        <v>398</v>
      </c>
      <c r="E45" s="341">
        <v>395</v>
      </c>
      <c r="F45" s="341">
        <v>456</v>
      </c>
      <c r="G45" s="341">
        <v>675</v>
      </c>
      <c r="H45" s="341">
        <v>4</v>
      </c>
      <c r="I45" s="341">
        <v>938</v>
      </c>
    </row>
    <row r="46" spans="1:9" x14ac:dyDescent="0.3">
      <c r="A46" s="346" t="s">
        <v>3</v>
      </c>
      <c r="B46" s="347">
        <v>131839</v>
      </c>
      <c r="C46" s="347">
        <v>106313</v>
      </c>
      <c r="D46" s="347">
        <v>108024</v>
      </c>
      <c r="E46" s="347">
        <v>111336</v>
      </c>
      <c r="F46" s="347">
        <v>118265</v>
      </c>
      <c r="G46" s="347">
        <v>122801</v>
      </c>
      <c r="H46" s="348">
        <v>-7</v>
      </c>
      <c r="I46" s="347">
        <v>130195</v>
      </c>
    </row>
    <row r="47" spans="1:9" ht="18" customHeight="1" x14ac:dyDescent="0.3">
      <c r="A47" s="124" t="s">
        <v>339</v>
      </c>
    </row>
    <row r="48" spans="1:9" ht="15.75" customHeight="1" x14ac:dyDescent="0.3">
      <c r="A48" s="116" t="s">
        <v>508</v>
      </c>
      <c r="B48" s="111"/>
      <c r="C48" s="111"/>
      <c r="D48" s="111"/>
      <c r="E48" s="111"/>
      <c r="F48" s="111"/>
      <c r="G48" s="111"/>
      <c r="H48" s="111"/>
      <c r="I48" s="111"/>
    </row>
    <row r="49" spans="1:9" s="80" customFormat="1" x14ac:dyDescent="0.3">
      <c r="A49" s="116" t="s">
        <v>338</v>
      </c>
      <c r="B49" s="111"/>
      <c r="C49" s="111"/>
      <c r="D49" s="111"/>
      <c r="E49" s="111"/>
      <c r="F49" s="111"/>
      <c r="G49" s="111"/>
      <c r="H49" s="111"/>
      <c r="I49" s="111"/>
    </row>
  </sheetData>
  <hyperlinks>
    <hyperlink ref="A1" location="Index!A1" display="Return to index" xr:uid="{0CD1B0A6-C246-486E-926A-FC4FE7C1BA3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DB349-8267-4FA0-99FC-B8A0273D8740}">
  <sheetPr>
    <tabColor rgb="FFB04946"/>
  </sheetPr>
  <dimension ref="A1:J46"/>
  <sheetViews>
    <sheetView showGridLines="0" workbookViewId="0">
      <selection activeCell="H17" sqref="H17"/>
    </sheetView>
  </sheetViews>
  <sheetFormatPr defaultRowHeight="14.4" x14ac:dyDescent="0.3"/>
  <cols>
    <col min="1" max="1" width="32" customWidth="1"/>
    <col min="8" max="8" width="11.109375" customWidth="1"/>
    <col min="11" max="11" width="56.5546875" customWidth="1"/>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x14ac:dyDescent="0.3">
      <c r="A13" s="1"/>
    </row>
    <row r="14" spans="1:1" ht="21" x14ac:dyDescent="0.4">
      <c r="A14" s="57" t="s">
        <v>134</v>
      </c>
    </row>
    <row r="15" spans="1:1" ht="21" x14ac:dyDescent="0.4">
      <c r="A15" s="14"/>
    </row>
    <row r="16" spans="1:1" ht="15" thickBot="1" x14ac:dyDescent="0.35">
      <c r="A16" s="53" t="s">
        <v>443</v>
      </c>
    </row>
    <row r="17" spans="1:10" ht="15" thickBot="1" x14ac:dyDescent="0.35">
      <c r="A17" s="243" t="s">
        <v>37</v>
      </c>
      <c r="B17" s="244" t="s">
        <v>173</v>
      </c>
      <c r="C17" s="244" t="s">
        <v>57</v>
      </c>
      <c r="D17" s="244" t="s">
        <v>212</v>
      </c>
      <c r="E17" s="244" t="s">
        <v>179</v>
      </c>
      <c r="F17" s="244" t="s">
        <v>213</v>
      </c>
      <c r="G17" s="244" t="s">
        <v>417</v>
      </c>
      <c r="H17" s="85" t="s">
        <v>420</v>
      </c>
      <c r="I17" s="244" t="s">
        <v>419</v>
      </c>
    </row>
    <row r="18" spans="1:10" x14ac:dyDescent="0.3">
      <c r="A18" s="245" t="s">
        <v>39</v>
      </c>
      <c r="B18" s="252">
        <v>57637</v>
      </c>
      <c r="C18" s="252">
        <v>41650</v>
      </c>
      <c r="D18" s="252">
        <v>41162</v>
      </c>
      <c r="E18" s="252">
        <v>40755</v>
      </c>
      <c r="F18" s="252">
        <v>43135</v>
      </c>
      <c r="G18" s="252">
        <v>45529</v>
      </c>
      <c r="H18" s="246">
        <f t="shared" ref="H18:H24" si="0">(G18-B18)/B18</f>
        <v>-0.21</v>
      </c>
      <c r="I18" s="252">
        <v>48358</v>
      </c>
    </row>
    <row r="19" spans="1:10" ht="26.4" x14ac:dyDescent="0.3">
      <c r="A19" s="247" t="s">
        <v>215</v>
      </c>
      <c r="B19" s="253">
        <v>18680</v>
      </c>
      <c r="C19" s="253">
        <v>17377</v>
      </c>
      <c r="D19" s="253">
        <v>16540</v>
      </c>
      <c r="E19" s="253">
        <v>17597</v>
      </c>
      <c r="F19" s="253">
        <v>19063</v>
      </c>
      <c r="G19" s="253">
        <v>20070</v>
      </c>
      <c r="H19" s="248">
        <f t="shared" si="0"/>
        <v>7.0000000000000007E-2</v>
      </c>
      <c r="I19" s="253">
        <v>22182</v>
      </c>
    </row>
    <row r="20" spans="1:10" ht="26.4" x14ac:dyDescent="0.3">
      <c r="A20" s="247" t="s">
        <v>197</v>
      </c>
      <c r="B20" s="253">
        <v>28339</v>
      </c>
      <c r="C20" s="253">
        <v>15856</v>
      </c>
      <c r="D20" s="253">
        <v>16027</v>
      </c>
      <c r="E20" s="253">
        <v>14992</v>
      </c>
      <c r="F20" s="253">
        <v>15310</v>
      </c>
      <c r="G20" s="253">
        <v>15734</v>
      </c>
      <c r="H20" s="248">
        <f t="shared" si="0"/>
        <v>-0.44</v>
      </c>
      <c r="I20" s="253">
        <v>16614</v>
      </c>
    </row>
    <row r="21" spans="1:10" ht="26.4" x14ac:dyDescent="0.3">
      <c r="A21" s="247" t="s">
        <v>198</v>
      </c>
      <c r="B21" s="253">
        <v>6253</v>
      </c>
      <c r="C21" s="253">
        <v>5258</v>
      </c>
      <c r="D21" s="253">
        <v>5627</v>
      </c>
      <c r="E21" s="253">
        <v>5357</v>
      </c>
      <c r="F21" s="253">
        <v>5498</v>
      </c>
      <c r="G21" s="253">
        <v>6006</v>
      </c>
      <c r="H21" s="248">
        <f t="shared" si="0"/>
        <v>-0.04</v>
      </c>
      <c r="I21" s="253">
        <v>5904</v>
      </c>
      <c r="J21" s="251"/>
    </row>
    <row r="22" spans="1:10" x14ac:dyDescent="0.3">
      <c r="A22" s="245" t="s">
        <v>40</v>
      </c>
      <c r="B22" s="252">
        <v>25918</v>
      </c>
      <c r="C22" s="252">
        <v>23884</v>
      </c>
      <c r="D22" s="252">
        <v>25193</v>
      </c>
      <c r="E22" s="252">
        <v>25561</v>
      </c>
      <c r="F22" s="252">
        <v>26686</v>
      </c>
      <c r="G22" s="252">
        <v>28258</v>
      </c>
      <c r="H22" s="246">
        <f t="shared" si="0"/>
        <v>0.09</v>
      </c>
      <c r="I22" s="252">
        <v>30039</v>
      </c>
    </row>
    <row r="23" spans="1:10" x14ac:dyDescent="0.3">
      <c r="A23" s="247" t="s">
        <v>200</v>
      </c>
      <c r="B23" s="253">
        <v>8778</v>
      </c>
      <c r="C23" s="253">
        <v>6549</v>
      </c>
      <c r="D23" s="253">
        <v>6861</v>
      </c>
      <c r="E23" s="253">
        <v>6697</v>
      </c>
      <c r="F23" s="253">
        <v>6904</v>
      </c>
      <c r="G23" s="253">
        <v>6957</v>
      </c>
      <c r="H23" s="248">
        <f t="shared" si="0"/>
        <v>-0.21</v>
      </c>
      <c r="I23" s="253">
        <v>6647</v>
      </c>
    </row>
    <row r="24" spans="1:10" x14ac:dyDescent="0.3">
      <c r="A24" s="247" t="s">
        <v>199</v>
      </c>
      <c r="B24" s="253">
        <v>15447</v>
      </c>
      <c r="C24" s="253">
        <v>15152</v>
      </c>
      <c r="D24" s="253">
        <v>16022</v>
      </c>
      <c r="E24" s="253">
        <v>16752</v>
      </c>
      <c r="F24" s="253">
        <v>17528</v>
      </c>
      <c r="G24" s="253">
        <v>19080</v>
      </c>
      <c r="H24" s="248">
        <f t="shared" si="0"/>
        <v>0.24</v>
      </c>
      <c r="I24" s="253">
        <v>20860</v>
      </c>
    </row>
    <row r="25" spans="1:10" x14ac:dyDescent="0.3">
      <c r="A25" s="245" t="s">
        <v>41</v>
      </c>
      <c r="B25" s="252">
        <v>17953</v>
      </c>
      <c r="C25" s="252">
        <v>15863</v>
      </c>
      <c r="D25" s="252">
        <v>16556</v>
      </c>
      <c r="E25" s="252">
        <v>17468</v>
      </c>
      <c r="F25" s="252">
        <v>18737</v>
      </c>
      <c r="G25" s="252">
        <v>19617</v>
      </c>
      <c r="H25" s="246">
        <f>(G25-B25)/B25</f>
        <v>0.09</v>
      </c>
      <c r="I25" s="252">
        <v>20339</v>
      </c>
    </row>
    <row r="26" spans="1:10" ht="26.4" x14ac:dyDescent="0.3">
      <c r="A26" s="247" t="s">
        <v>289</v>
      </c>
      <c r="B26" s="253">
        <v>1086</v>
      </c>
      <c r="C26" s="253">
        <v>2102</v>
      </c>
      <c r="D26" s="253">
        <v>2387</v>
      </c>
      <c r="E26" s="253">
        <v>2338</v>
      </c>
      <c r="F26" s="253">
        <v>2603</v>
      </c>
      <c r="G26" s="253">
        <v>3003</v>
      </c>
      <c r="H26" s="248">
        <f t="shared" ref="H26:H41" si="1">(G26-B26)/B26</f>
        <v>1.77</v>
      </c>
      <c r="I26" s="253">
        <v>3682</v>
      </c>
    </row>
    <row r="27" spans="1:10" x14ac:dyDescent="0.3">
      <c r="A27" s="247" t="s">
        <v>216</v>
      </c>
      <c r="B27" s="253">
        <v>1317</v>
      </c>
      <c r="C27" s="253">
        <v>850</v>
      </c>
      <c r="D27" s="253">
        <v>963</v>
      </c>
      <c r="E27" s="253">
        <v>1091</v>
      </c>
      <c r="F27" s="253">
        <v>1271</v>
      </c>
      <c r="G27" s="253">
        <v>1277</v>
      </c>
      <c r="H27" s="248">
        <f t="shared" si="1"/>
        <v>-0.03</v>
      </c>
      <c r="I27" s="253">
        <v>1091</v>
      </c>
    </row>
    <row r="28" spans="1:10" ht="26.4" x14ac:dyDescent="0.3">
      <c r="A28" s="247" t="s">
        <v>202</v>
      </c>
      <c r="B28" s="253">
        <v>4149</v>
      </c>
      <c r="C28" s="253">
        <v>3437</v>
      </c>
      <c r="D28" s="253">
        <v>3592</v>
      </c>
      <c r="E28" s="253">
        <v>3646</v>
      </c>
      <c r="F28" s="253">
        <v>3704</v>
      </c>
      <c r="G28" s="253">
        <v>3920</v>
      </c>
      <c r="H28" s="248">
        <f t="shared" si="1"/>
        <v>-0.06</v>
      </c>
      <c r="I28" s="253">
        <v>3838</v>
      </c>
    </row>
    <row r="29" spans="1:10" ht="26.4" x14ac:dyDescent="0.3">
      <c r="A29" s="247" t="s">
        <v>287</v>
      </c>
      <c r="B29" s="253">
        <v>5839</v>
      </c>
      <c r="C29" s="253">
        <v>5431</v>
      </c>
      <c r="D29" s="253">
        <v>5308</v>
      </c>
      <c r="E29" s="253">
        <v>6005</v>
      </c>
      <c r="F29" s="253">
        <v>6273</v>
      </c>
      <c r="G29" s="253">
        <v>6505</v>
      </c>
      <c r="H29" s="248">
        <f t="shared" si="1"/>
        <v>0.11</v>
      </c>
      <c r="I29" s="253">
        <v>6858</v>
      </c>
    </row>
    <row r="30" spans="1:10" x14ac:dyDescent="0.3">
      <c r="A30" s="247" t="s">
        <v>288</v>
      </c>
      <c r="B30" s="253">
        <v>2439</v>
      </c>
      <c r="C30" s="253">
        <v>2063</v>
      </c>
      <c r="D30" s="253">
        <v>2138</v>
      </c>
      <c r="E30" s="253">
        <v>2341</v>
      </c>
      <c r="F30" s="253">
        <v>2650</v>
      </c>
      <c r="G30" s="253">
        <v>2419</v>
      </c>
      <c r="H30" s="248">
        <f t="shared" si="1"/>
        <v>-0.01</v>
      </c>
      <c r="I30" s="253">
        <v>2371</v>
      </c>
    </row>
    <row r="31" spans="1:10" x14ac:dyDescent="0.3">
      <c r="A31" s="245" t="s">
        <v>44</v>
      </c>
      <c r="B31" s="252">
        <v>6288</v>
      </c>
      <c r="C31" s="252">
        <v>6477</v>
      </c>
      <c r="D31" s="252">
        <v>7266</v>
      </c>
      <c r="E31" s="252">
        <v>8220</v>
      </c>
      <c r="F31" s="252">
        <v>10139</v>
      </c>
      <c r="G31" s="252">
        <v>10573</v>
      </c>
      <c r="H31" s="246">
        <f t="shared" si="1"/>
        <v>0.68</v>
      </c>
      <c r="I31" s="252">
        <v>11109</v>
      </c>
    </row>
    <row r="32" spans="1:10" ht="26.4" x14ac:dyDescent="0.3">
      <c r="A32" s="245" t="s">
        <v>42</v>
      </c>
      <c r="B32" s="252">
        <v>10469</v>
      </c>
      <c r="C32" s="252">
        <v>7601</v>
      </c>
      <c r="D32" s="252">
        <v>8021</v>
      </c>
      <c r="E32" s="252">
        <v>7622</v>
      </c>
      <c r="F32" s="252">
        <v>7828</v>
      </c>
      <c r="G32" s="252">
        <v>8762</v>
      </c>
      <c r="H32" s="246">
        <f t="shared" si="1"/>
        <v>-0.16</v>
      </c>
      <c r="I32" s="252">
        <v>9535</v>
      </c>
    </row>
    <row r="33" spans="1:9" x14ac:dyDescent="0.3">
      <c r="A33" s="247" t="s">
        <v>203</v>
      </c>
      <c r="B33" s="253">
        <v>5270</v>
      </c>
      <c r="C33" s="253">
        <v>4060</v>
      </c>
      <c r="D33" s="253">
        <v>4278</v>
      </c>
      <c r="E33" s="253">
        <v>4043</v>
      </c>
      <c r="F33" s="253">
        <v>3930</v>
      </c>
      <c r="G33" s="253">
        <v>4572</v>
      </c>
      <c r="H33" s="248">
        <f t="shared" si="1"/>
        <v>-0.13</v>
      </c>
      <c r="I33" s="253">
        <v>5053</v>
      </c>
    </row>
    <row r="34" spans="1:9" x14ac:dyDescent="0.3">
      <c r="A34" s="247" t="s">
        <v>195</v>
      </c>
      <c r="B34" s="253">
        <v>5053</v>
      </c>
      <c r="C34" s="253">
        <v>3500</v>
      </c>
      <c r="D34" s="253">
        <v>3693</v>
      </c>
      <c r="E34" s="253">
        <v>3525</v>
      </c>
      <c r="F34" s="253">
        <v>3846</v>
      </c>
      <c r="G34" s="253">
        <v>4134</v>
      </c>
      <c r="H34" s="248">
        <f t="shared" si="1"/>
        <v>-0.18</v>
      </c>
      <c r="I34" s="253">
        <v>4418</v>
      </c>
    </row>
    <row r="35" spans="1:9" x14ac:dyDescent="0.3">
      <c r="A35" s="245" t="s">
        <v>43</v>
      </c>
      <c r="B35" s="252">
        <v>9400</v>
      </c>
      <c r="C35" s="252">
        <v>8041</v>
      </c>
      <c r="D35" s="252">
        <v>7099</v>
      </c>
      <c r="E35" s="252">
        <v>8905</v>
      </c>
      <c r="F35" s="252">
        <v>8490</v>
      </c>
      <c r="G35" s="252">
        <v>6609</v>
      </c>
      <c r="H35" s="246">
        <f t="shared" si="1"/>
        <v>-0.3</v>
      </c>
      <c r="I35" s="252">
        <v>7124</v>
      </c>
    </row>
    <row r="36" spans="1:9" x14ac:dyDescent="0.3">
      <c r="A36" s="247" t="s">
        <v>196</v>
      </c>
      <c r="B36" s="253">
        <v>2725</v>
      </c>
      <c r="C36" s="253">
        <v>2556</v>
      </c>
      <c r="D36" s="253">
        <v>2653</v>
      </c>
      <c r="E36" s="253">
        <v>2669</v>
      </c>
      <c r="F36" s="253">
        <v>2752</v>
      </c>
      <c r="G36" s="253">
        <v>2667</v>
      </c>
      <c r="H36" s="248">
        <f t="shared" si="1"/>
        <v>-0.02</v>
      </c>
      <c r="I36" s="253">
        <v>2730</v>
      </c>
    </row>
    <row r="37" spans="1:9" ht="26.4" x14ac:dyDescent="0.3">
      <c r="A37" s="245" t="s">
        <v>45</v>
      </c>
      <c r="B37" s="252">
        <v>1928</v>
      </c>
      <c r="C37" s="252">
        <v>1488</v>
      </c>
      <c r="D37" s="252">
        <v>1446</v>
      </c>
      <c r="E37" s="252">
        <v>1492</v>
      </c>
      <c r="F37" s="252">
        <v>1589</v>
      </c>
      <c r="G37" s="252">
        <v>1702</v>
      </c>
      <c r="H37" s="246">
        <f t="shared" si="1"/>
        <v>-0.12</v>
      </c>
      <c r="I37" s="252">
        <v>1721</v>
      </c>
    </row>
    <row r="38" spans="1:9" x14ac:dyDescent="0.3">
      <c r="A38" s="245" t="s">
        <v>46</v>
      </c>
      <c r="B38" s="252">
        <v>1519</v>
      </c>
      <c r="C38" s="252">
        <v>855</v>
      </c>
      <c r="D38" s="252">
        <v>816</v>
      </c>
      <c r="E38" s="252">
        <v>838</v>
      </c>
      <c r="F38" s="252">
        <v>1060</v>
      </c>
      <c r="G38" s="252">
        <v>1115</v>
      </c>
      <c r="H38" s="248">
        <f t="shared" si="1"/>
        <v>-0.27</v>
      </c>
      <c r="I38" s="252">
        <v>1086</v>
      </c>
    </row>
    <row r="39" spans="1:9" x14ac:dyDescent="0.3">
      <c r="A39" s="245" t="s">
        <v>47</v>
      </c>
      <c r="B39" s="252">
        <v>582</v>
      </c>
      <c r="C39" s="252">
        <v>320</v>
      </c>
      <c r="D39" s="252">
        <v>348</v>
      </c>
      <c r="E39" s="252">
        <v>327</v>
      </c>
      <c r="F39" s="252">
        <v>428</v>
      </c>
      <c r="G39" s="252">
        <v>483</v>
      </c>
      <c r="H39" s="246">
        <f t="shared" si="1"/>
        <v>-0.17</v>
      </c>
      <c r="I39" s="252">
        <v>713</v>
      </c>
    </row>
    <row r="40" spans="1:9" x14ac:dyDescent="0.3">
      <c r="A40" s="249" t="s">
        <v>48</v>
      </c>
      <c r="B40" s="254">
        <v>147</v>
      </c>
      <c r="C40" s="254">
        <v>133</v>
      </c>
      <c r="D40" s="254">
        <v>118</v>
      </c>
      <c r="E40" s="254">
        <v>148</v>
      </c>
      <c r="F40" s="254">
        <v>173</v>
      </c>
      <c r="G40" s="254">
        <v>152</v>
      </c>
      <c r="H40" s="250">
        <v>0.04</v>
      </c>
      <c r="I40" s="254">
        <v>171</v>
      </c>
    </row>
    <row r="41" spans="1:9" ht="15" thickBot="1" x14ac:dyDescent="0.35">
      <c r="A41" s="92" t="s">
        <v>3</v>
      </c>
      <c r="B41" s="255">
        <v>131839</v>
      </c>
      <c r="C41" s="255">
        <v>106313</v>
      </c>
      <c r="D41" s="255">
        <v>108024</v>
      </c>
      <c r="E41" s="255">
        <v>111336</v>
      </c>
      <c r="F41" s="255">
        <v>118265</v>
      </c>
      <c r="G41" s="255">
        <v>122801</v>
      </c>
      <c r="H41" s="242">
        <f t="shared" si="1"/>
        <v>-7.0000000000000007E-2</v>
      </c>
      <c r="I41" s="255">
        <v>130196</v>
      </c>
    </row>
    <row r="42" spans="1:9" x14ac:dyDescent="0.3">
      <c r="A42" s="124" t="s">
        <v>340</v>
      </c>
    </row>
    <row r="43" spans="1:9" x14ac:dyDescent="0.3">
      <c r="A43" s="116" t="s">
        <v>328</v>
      </c>
    </row>
    <row r="44" spans="1:9" s="80" customFormat="1" x14ac:dyDescent="0.3">
      <c r="A44"/>
      <c r="B44"/>
      <c r="C44"/>
      <c r="D44"/>
      <c r="E44"/>
      <c r="F44"/>
      <c r="G44"/>
      <c r="H44"/>
      <c r="I44"/>
    </row>
    <row r="45" spans="1:9" s="80" customFormat="1" ht="28.2" customHeight="1" x14ac:dyDescent="0.3">
      <c r="A45"/>
      <c r="B45"/>
      <c r="C45"/>
      <c r="D45"/>
      <c r="E45"/>
      <c r="F45"/>
      <c r="G45"/>
      <c r="H45"/>
      <c r="I45"/>
    </row>
    <row r="46" spans="1:9" s="80" customFormat="1" ht="25.95" customHeight="1" x14ac:dyDescent="0.3">
      <c r="A46"/>
      <c r="B46"/>
      <c r="C46"/>
      <c r="D46"/>
      <c r="E46"/>
      <c r="F46"/>
      <c r="G46"/>
      <c r="H46"/>
      <c r="I46"/>
    </row>
  </sheetData>
  <hyperlinks>
    <hyperlink ref="A1" location="Index!A1" display="Return to index" xr:uid="{33A30ABC-2522-452E-9BB6-662D700E3914}"/>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2"/>
  <sheetViews>
    <sheetView showGridLines="0" workbookViewId="0">
      <selection activeCell="C36" sqref="C36"/>
    </sheetView>
  </sheetViews>
  <sheetFormatPr defaultRowHeight="14.4" x14ac:dyDescent="0.3"/>
  <cols>
    <col min="1" max="1" width="17.6640625" customWidth="1"/>
    <col min="2" max="2" width="91" bestFit="1" customWidth="1"/>
    <col min="4" max="4" width="13.33203125" customWidth="1"/>
  </cols>
  <sheetData>
    <row r="1" spans="1:10" x14ac:dyDescent="0.3">
      <c r="A1" s="4" t="s">
        <v>65</v>
      </c>
      <c r="B1" s="4" t="s">
        <v>66</v>
      </c>
      <c r="D1" s="4" t="s">
        <v>138</v>
      </c>
      <c r="E1" s="4" t="s">
        <v>66</v>
      </c>
    </row>
    <row r="2" spans="1:10" x14ac:dyDescent="0.3">
      <c r="A2" s="18" t="s">
        <v>467</v>
      </c>
      <c r="E2" s="24"/>
      <c r="F2" s="24"/>
      <c r="G2" s="24"/>
      <c r="H2" s="24"/>
      <c r="I2" s="24"/>
      <c r="J2" s="24"/>
    </row>
    <row r="3" spans="1:10" x14ac:dyDescent="0.3">
      <c r="A3" s="20" t="s">
        <v>10</v>
      </c>
      <c r="B3" s="19" t="s">
        <v>450</v>
      </c>
      <c r="C3" s="21"/>
      <c r="D3" s="23" t="s">
        <v>146</v>
      </c>
      <c r="E3" s="155" t="s">
        <v>475</v>
      </c>
      <c r="F3" s="24"/>
      <c r="G3" s="24"/>
      <c r="H3" s="24"/>
      <c r="I3" s="24"/>
      <c r="J3" s="24"/>
    </row>
    <row r="4" spans="1:10" x14ac:dyDescent="0.3">
      <c r="A4" s="20" t="s">
        <v>67</v>
      </c>
      <c r="B4" s="19" t="s">
        <v>451</v>
      </c>
      <c r="C4" s="21"/>
      <c r="D4" s="23" t="s">
        <v>147</v>
      </c>
      <c r="E4" s="155" t="s">
        <v>476</v>
      </c>
      <c r="F4" s="24"/>
      <c r="G4" s="24"/>
      <c r="H4" s="24"/>
      <c r="I4" s="24"/>
      <c r="J4" s="24"/>
    </row>
    <row r="5" spans="1:10" x14ac:dyDescent="0.3">
      <c r="A5" s="20" t="s">
        <v>68</v>
      </c>
      <c r="B5" s="19" t="s">
        <v>452</v>
      </c>
      <c r="C5" s="21"/>
      <c r="D5" s="23" t="s">
        <v>148</v>
      </c>
      <c r="E5" s="155" t="s">
        <v>477</v>
      </c>
      <c r="F5" s="24"/>
      <c r="G5" s="24"/>
      <c r="H5" s="24"/>
      <c r="I5" s="24"/>
      <c r="J5" s="24"/>
    </row>
    <row r="6" spans="1:10" x14ac:dyDescent="0.3">
      <c r="A6" s="20" t="s">
        <v>69</v>
      </c>
      <c r="B6" s="19" t="s">
        <v>453</v>
      </c>
      <c r="C6" s="21"/>
      <c r="D6" s="23" t="s">
        <v>149</v>
      </c>
      <c r="E6" s="155" t="s">
        <v>478</v>
      </c>
      <c r="F6" s="24"/>
      <c r="G6" s="24"/>
      <c r="H6" s="24"/>
      <c r="I6" s="24"/>
      <c r="J6" s="24"/>
    </row>
    <row r="7" spans="1:10" x14ac:dyDescent="0.3">
      <c r="A7" s="20" t="s">
        <v>70</v>
      </c>
      <c r="B7" s="19" t="s">
        <v>454</v>
      </c>
      <c r="C7" s="21"/>
      <c r="D7" s="23" t="s">
        <v>150</v>
      </c>
      <c r="E7" s="155" t="s">
        <v>471</v>
      </c>
      <c r="F7" s="24"/>
      <c r="G7" s="24"/>
      <c r="H7" s="24"/>
      <c r="I7" s="24"/>
      <c r="J7" s="24"/>
    </row>
    <row r="8" spans="1:10" x14ac:dyDescent="0.3">
      <c r="A8" s="20" t="s">
        <v>71</v>
      </c>
      <c r="B8" s="19" t="s">
        <v>455</v>
      </c>
      <c r="C8" s="21"/>
      <c r="D8" s="23" t="s">
        <v>151</v>
      </c>
      <c r="E8" s="155" t="s">
        <v>472</v>
      </c>
      <c r="F8" s="24"/>
      <c r="G8" s="24"/>
      <c r="H8" s="24"/>
      <c r="I8" s="24"/>
      <c r="J8" s="24"/>
    </row>
    <row r="9" spans="1:10" x14ac:dyDescent="0.3">
      <c r="A9" s="20" t="s">
        <v>374</v>
      </c>
      <c r="B9" s="19" t="s">
        <v>456</v>
      </c>
      <c r="C9" s="21"/>
      <c r="D9" s="23" t="s">
        <v>152</v>
      </c>
      <c r="E9" s="155" t="s">
        <v>473</v>
      </c>
      <c r="F9" s="24"/>
      <c r="G9" s="24"/>
      <c r="H9" s="24"/>
      <c r="I9" s="24"/>
      <c r="J9" s="24"/>
    </row>
    <row r="10" spans="1:10" x14ac:dyDescent="0.3">
      <c r="A10" s="20" t="s">
        <v>373</v>
      </c>
      <c r="B10" s="19" t="s">
        <v>457</v>
      </c>
      <c r="C10" s="21"/>
      <c r="D10" s="23" t="s">
        <v>153</v>
      </c>
      <c r="E10" s="155" t="s">
        <v>474</v>
      </c>
      <c r="F10" s="24"/>
      <c r="G10" s="24"/>
      <c r="H10" s="24"/>
      <c r="I10" s="24"/>
      <c r="J10" s="24"/>
    </row>
    <row r="11" spans="1:10" x14ac:dyDescent="0.3">
      <c r="A11" s="20" t="s">
        <v>375</v>
      </c>
      <c r="B11" s="19" t="s">
        <v>458</v>
      </c>
      <c r="C11" s="21"/>
      <c r="E11" s="24"/>
      <c r="F11" s="24"/>
      <c r="G11" s="24"/>
      <c r="H11" s="24"/>
      <c r="I11" s="24"/>
      <c r="J11" s="24"/>
    </row>
    <row r="12" spans="1:10" x14ac:dyDescent="0.3">
      <c r="A12" s="20" t="s">
        <v>72</v>
      </c>
      <c r="B12" s="19" t="s">
        <v>459</v>
      </c>
      <c r="C12" s="21"/>
    </row>
    <row r="13" spans="1:10" x14ac:dyDescent="0.3">
      <c r="A13" s="20" t="s">
        <v>73</v>
      </c>
      <c r="B13" s="19" t="s">
        <v>460</v>
      </c>
      <c r="C13" s="21"/>
    </row>
    <row r="14" spans="1:10" x14ac:dyDescent="0.3">
      <c r="A14" s="20" t="s">
        <v>74</v>
      </c>
      <c r="B14" s="19" t="s">
        <v>461</v>
      </c>
      <c r="C14" s="21"/>
    </row>
    <row r="15" spans="1:10" x14ac:dyDescent="0.3">
      <c r="A15" s="20" t="s">
        <v>75</v>
      </c>
      <c r="B15" s="19" t="s">
        <v>462</v>
      </c>
      <c r="C15" s="21"/>
    </row>
    <row r="16" spans="1:10" x14ac:dyDescent="0.3">
      <c r="A16" s="20" t="s">
        <v>76</v>
      </c>
      <c r="B16" s="19" t="s">
        <v>463</v>
      </c>
      <c r="C16" s="21"/>
    </row>
    <row r="17" spans="1:3" x14ac:dyDescent="0.3">
      <c r="A17" s="20" t="s">
        <v>77</v>
      </c>
      <c r="B17" s="19" t="s">
        <v>464</v>
      </c>
      <c r="C17" s="21"/>
    </row>
    <row r="18" spans="1:3" x14ac:dyDescent="0.3">
      <c r="A18" s="20" t="s">
        <v>78</v>
      </c>
      <c r="B18" s="19" t="s">
        <v>465</v>
      </c>
      <c r="C18" s="21"/>
    </row>
    <row r="19" spans="1:3" x14ac:dyDescent="0.3">
      <c r="A19" s="17" t="s">
        <v>466</v>
      </c>
      <c r="B19" s="21"/>
    </row>
    <row r="20" spans="1:3" x14ac:dyDescent="0.3">
      <c r="A20" s="20" t="s">
        <v>79</v>
      </c>
      <c r="B20" s="19" t="s">
        <v>465</v>
      </c>
    </row>
    <row r="21" spans="1:3" x14ac:dyDescent="0.3">
      <c r="A21" s="20" t="s">
        <v>80</v>
      </c>
      <c r="B21" s="19" t="s">
        <v>468</v>
      </c>
    </row>
    <row r="22" spans="1:3" x14ac:dyDescent="0.3">
      <c r="A22" s="20" t="s">
        <v>81</v>
      </c>
      <c r="B22" s="19" t="s">
        <v>479</v>
      </c>
    </row>
    <row r="23" spans="1:3" x14ac:dyDescent="0.3">
      <c r="A23" s="20" t="s">
        <v>82</v>
      </c>
      <c r="B23" s="19" t="s">
        <v>480</v>
      </c>
    </row>
    <row r="24" spans="1:3" x14ac:dyDescent="0.3">
      <c r="A24" s="20" t="s">
        <v>83</v>
      </c>
      <c r="B24" s="19" t="s">
        <v>481</v>
      </c>
    </row>
    <row r="25" spans="1:3" x14ac:dyDescent="0.3">
      <c r="A25" s="20" t="s">
        <v>84</v>
      </c>
      <c r="B25" s="19" t="s">
        <v>482</v>
      </c>
    </row>
    <row r="26" spans="1:3" x14ac:dyDescent="0.3">
      <c r="A26" s="20" t="s">
        <v>85</v>
      </c>
      <c r="B26" s="19" t="s">
        <v>483</v>
      </c>
    </row>
    <row r="27" spans="1:3" x14ac:dyDescent="0.3">
      <c r="A27" s="20" t="s">
        <v>86</v>
      </c>
      <c r="B27" s="19" t="s">
        <v>484</v>
      </c>
    </row>
    <row r="28" spans="1:3" x14ac:dyDescent="0.3">
      <c r="A28" s="20" t="s">
        <v>87</v>
      </c>
      <c r="B28" s="19" t="s">
        <v>485</v>
      </c>
    </row>
    <row r="29" spans="1:3" x14ac:dyDescent="0.3">
      <c r="A29" s="20" t="s">
        <v>88</v>
      </c>
      <c r="B29" s="19" t="s">
        <v>486</v>
      </c>
    </row>
    <row r="30" spans="1:3" x14ac:dyDescent="0.3">
      <c r="A30" s="20" t="s">
        <v>89</v>
      </c>
      <c r="B30" s="19" t="s">
        <v>487</v>
      </c>
    </row>
    <row r="31" spans="1:3" x14ac:dyDescent="0.3">
      <c r="A31" s="20" t="s">
        <v>90</v>
      </c>
      <c r="B31" s="19" t="s">
        <v>488</v>
      </c>
    </row>
    <row r="32" spans="1:3" x14ac:dyDescent="0.3">
      <c r="A32" s="20" t="s">
        <v>91</v>
      </c>
      <c r="B32" s="19" t="s">
        <v>489</v>
      </c>
    </row>
    <row r="33" spans="1:2" x14ac:dyDescent="0.3">
      <c r="A33" s="20" t="s">
        <v>92</v>
      </c>
      <c r="B33" s="19" t="s">
        <v>490</v>
      </c>
    </row>
    <row r="34" spans="1:2" x14ac:dyDescent="0.3">
      <c r="A34" s="20" t="s">
        <v>93</v>
      </c>
      <c r="B34" s="19" t="s">
        <v>491</v>
      </c>
    </row>
    <row r="35" spans="1:2" x14ac:dyDescent="0.3">
      <c r="A35" s="17" t="s">
        <v>137</v>
      </c>
      <c r="B35" s="21"/>
    </row>
    <row r="36" spans="1:2" x14ac:dyDescent="0.3">
      <c r="A36" s="20" t="s">
        <v>94</v>
      </c>
      <c r="B36" s="19" t="s">
        <v>469</v>
      </c>
    </row>
    <row r="37" spans="1:2" x14ac:dyDescent="0.3">
      <c r="A37" s="20" t="s">
        <v>95</v>
      </c>
      <c r="B37" s="19" t="s">
        <v>470</v>
      </c>
    </row>
    <row r="38" spans="1:2" x14ac:dyDescent="0.3">
      <c r="A38" s="20" t="s">
        <v>96</v>
      </c>
      <c r="B38" s="19" t="s">
        <v>492</v>
      </c>
    </row>
    <row r="39" spans="1:2" x14ac:dyDescent="0.3">
      <c r="A39" s="20" t="s">
        <v>97</v>
      </c>
      <c r="B39" s="19" t="s">
        <v>492</v>
      </c>
    </row>
    <row r="40" spans="1:2" x14ac:dyDescent="0.3">
      <c r="A40" s="20" t="s">
        <v>98</v>
      </c>
      <c r="B40" s="19" t="s">
        <v>493</v>
      </c>
    </row>
    <row r="41" spans="1:2" x14ac:dyDescent="0.3">
      <c r="A41" s="20" t="s">
        <v>99</v>
      </c>
      <c r="B41" s="19" t="s">
        <v>494</v>
      </c>
    </row>
    <row r="42" spans="1:2" x14ac:dyDescent="0.3">
      <c r="A42" s="20" t="s">
        <v>100</v>
      </c>
      <c r="B42" s="19" t="s">
        <v>495</v>
      </c>
    </row>
    <row r="43" spans="1:2" x14ac:dyDescent="0.3">
      <c r="A43" s="20" t="s">
        <v>101</v>
      </c>
      <c r="B43" s="19" t="s">
        <v>496</v>
      </c>
    </row>
    <row r="44" spans="1:2" x14ac:dyDescent="0.3">
      <c r="A44" s="20" t="s">
        <v>102</v>
      </c>
      <c r="B44" s="19" t="s">
        <v>497</v>
      </c>
    </row>
    <row r="45" spans="1:2" x14ac:dyDescent="0.3">
      <c r="A45" s="20" t="s">
        <v>103</v>
      </c>
      <c r="B45" s="19" t="s">
        <v>498</v>
      </c>
    </row>
    <row r="46" spans="1:2" x14ac:dyDescent="0.3">
      <c r="A46" s="20" t="s">
        <v>104</v>
      </c>
      <c r="B46" s="19" t="s">
        <v>499</v>
      </c>
    </row>
    <row r="47" spans="1:2" x14ac:dyDescent="0.3">
      <c r="A47" s="20" t="s">
        <v>117</v>
      </c>
      <c r="B47" s="19" t="s">
        <v>500</v>
      </c>
    </row>
    <row r="48" spans="1:2" x14ac:dyDescent="0.3">
      <c r="A48" s="20" t="s">
        <v>118</v>
      </c>
      <c r="B48" s="19" t="s">
        <v>500</v>
      </c>
    </row>
    <row r="49" spans="1:2" x14ac:dyDescent="0.3">
      <c r="A49" s="3"/>
      <c r="B49" s="2"/>
    </row>
    <row r="50" spans="1:2" x14ac:dyDescent="0.3">
      <c r="A50" s="3"/>
      <c r="B50" s="2"/>
    </row>
    <row r="51" spans="1:2" x14ac:dyDescent="0.3">
      <c r="A51" s="3"/>
      <c r="B51" s="2"/>
    </row>
    <row r="52" spans="1:2" x14ac:dyDescent="0.3">
      <c r="A52" s="3"/>
      <c r="B52" s="2"/>
    </row>
    <row r="53" spans="1:2" x14ac:dyDescent="0.3">
      <c r="A53" s="3"/>
      <c r="B53" s="2"/>
    </row>
    <row r="54" spans="1:2" x14ac:dyDescent="0.3">
      <c r="A54" s="3"/>
      <c r="B54" s="2"/>
    </row>
    <row r="55" spans="1:2" x14ac:dyDescent="0.3">
      <c r="A55" s="3"/>
      <c r="B55" s="2"/>
    </row>
    <row r="56" spans="1:2" x14ac:dyDescent="0.3">
      <c r="A56" s="3"/>
      <c r="B56" s="2"/>
    </row>
    <row r="57" spans="1:2" x14ac:dyDescent="0.3">
      <c r="A57" s="3"/>
      <c r="B57" s="2"/>
    </row>
    <row r="58" spans="1:2" x14ac:dyDescent="0.3">
      <c r="A58" s="3"/>
      <c r="B58" s="2"/>
    </row>
    <row r="59" spans="1:2" x14ac:dyDescent="0.3">
      <c r="A59" s="3"/>
      <c r="B59" s="2"/>
    </row>
    <row r="60" spans="1:2" x14ac:dyDescent="0.3">
      <c r="A60" s="3"/>
      <c r="B60" s="2"/>
    </row>
    <row r="61" spans="1:2" x14ac:dyDescent="0.3">
      <c r="A61" s="3"/>
      <c r="B61" s="2"/>
    </row>
    <row r="62" spans="1:2" x14ac:dyDescent="0.3">
      <c r="A62" s="3"/>
      <c r="B62" s="2"/>
    </row>
  </sheetData>
  <hyperlinks>
    <hyperlink ref="B3" location="'1.1'!A13" display="Percentage of serious claims and hours worked by gender, 2019-20p" xr:uid="{00000000-0004-0000-0100-000000000000}"/>
    <hyperlink ref="B4" location="'1.1'!A20" display="Number, percentage and rates of serious claims by injury or disease and gender, 2019-20p" xr:uid="{00000000-0004-0000-0100-000001000000}"/>
    <hyperlink ref="B5" location="'1.2'!A17" display="Number of serious claims by injury or disease, gender and age group, 2019-20p" xr:uid="{00000000-0004-0000-0100-000002000000}"/>
    <hyperlink ref="B6" location="'1.2'!A36" display="Frequency rate (serious claims per million hours worked) by injury or disease, gender and age group, 2019-20p" xr:uid="{00000000-0004-0000-0100-000003000000}"/>
    <hyperlink ref="B7" location="'1.2'!A56" display="Incidence rate (serious claims per 1,000 employees) by injury or disease, gender and age group, 2019-20p" xr:uid="{00000000-0004-0000-0100-000004000000}"/>
    <hyperlink ref="B8" location="'1.3'!A16" display="Workforce characteristics by industry, 2019-20p" xr:uid="{00000000-0004-0000-0100-000005000000}"/>
    <hyperlink ref="B9" location="'1.3'!A47" display="Number and rates of serious claims by gender and industry, 2019–20p" xr:uid="{00000000-0004-0000-0100-000006000000}"/>
    <hyperlink ref="B12" location="'1.4'!A16" display="Workforce characteristics by occupation, 2019-20p" xr:uid="{00000000-0004-0000-0100-000007000000}"/>
    <hyperlink ref="B13" location="'1.4'!A36" display="Number and rates of serious claims by injury or disease, gender and occupation, 2019-20p" xr:uid="{00000000-0004-0000-0100-000008000000}"/>
    <hyperlink ref="B14" location="'1.5'!A17" display="Number and percentage of serious claims by mechanism of injury or disease, 2019-20p" xr:uid="{00000000-0004-0000-0100-000009000000}"/>
    <hyperlink ref="B15" location="'1.6'!A17" display="Number and percentage of serious claims by nature of injury or disease and gender, 2019-20p" xr:uid="{00000000-0004-0000-0100-00000A000000}"/>
    <hyperlink ref="B16" location="'1.7'!A17" display="Number and percentage of serious claims by breakdown agency of injury or disease and gender, 2019-20p" xr:uid="{00000000-0004-0000-0100-00000B000000}"/>
    <hyperlink ref="B17" location="'1.8'!A17" display="Number and percentage of serious claims by mechanism and breakdown agency  of injury or disease and gender, 2019-20p" xr:uid="{00000000-0004-0000-0100-00000C000000}"/>
    <hyperlink ref="B18" location="'1.9'!A17" display="Number and percentage of serious claims by mechanism and bodily location  of injury or disease and gender, 2019-20p" xr:uid="{00000000-0004-0000-0100-00000D000000}"/>
    <hyperlink ref="B20" location="'2.1 '!A16" display="Number and percentage of serious claims by mechanism and bodily location  of injury or disease and gender, 2019-20p" xr:uid="{00000000-0004-0000-0100-00000E000000}"/>
    <hyperlink ref="B21" location="'2.2'!A16" display="Number and rates of serious claims by gender, 2019-20p" xr:uid="{00000000-0004-0000-0100-00000F000000}"/>
    <hyperlink ref="B22" location="'2.3'!A16" display="Number of serious claims by age group, 2000-01 and 2011-12 to 2019-20p" xr:uid="{00000000-0004-0000-0100-000010000000}"/>
    <hyperlink ref="B23" location="'2.3'!A37" display="Frequency rate (serious claims per million hours worked) by age group, 2000-01 and 2011-12 to 2019-20p" xr:uid="{00000000-0004-0000-0100-000011000000}"/>
    <hyperlink ref="B24" location="'2.3'!A57" display="Incidence rate (serious claims per 1,000 employees) by age group, 2000-01 and 2011-12 to 2019-20p" xr:uid="{00000000-0004-0000-0100-000012000000}"/>
    <hyperlink ref="B25" location="'2.4 '!A16" display="Number of serious claims by industry, 2000-01 and 2011-12 to 2019-20p" xr:uid="{00000000-0004-0000-0100-000013000000}"/>
    <hyperlink ref="B26" location="'2.4 '!A44" display="Frequency rate (serious claims per million hours worked) by industry, 2000-01 and 2011-12 to 2019-20p" xr:uid="{00000000-0004-0000-0100-000014000000}"/>
    <hyperlink ref="B27" location="'2.4 '!A72" display="Incidence rate (serious claims per 1,000 employees) by industry, 2000-01 and 2011-12 to 2019-20p" xr:uid="{00000000-0004-0000-0100-000015000000}"/>
    <hyperlink ref="B28" location="'2.5'!A16" display="Number of serious claims by occupation 2000-01 and 2011-12 to 2019-20p" xr:uid="{00000000-0004-0000-0100-000016000000}"/>
    <hyperlink ref="B29" location="'2.5'!A31" display="Frequency rate (serious claims per million hours worked) by occupation 2000-01 and 2011-12 to 2019-20p" xr:uid="{00000000-0004-0000-0100-000017000000}"/>
    <hyperlink ref="B30" location="'2.5'!A45" display="Incidence rate (serious claims per 1,000 employees) by occupation 2000-01 and 2011-12 to 2019-20p" xr:uid="{00000000-0004-0000-0100-000018000000}"/>
    <hyperlink ref="B31" location="'2.6'!A16" display="Number of serious claims by nature of injury or disease 2000-01 and 2011-12 to 2019-20p" xr:uid="{00000000-0004-0000-0100-000019000000}"/>
    <hyperlink ref="B32" location="'2.7'!A16" display="Number of serious claims by bodily location of injury or disease 2000-01 and 2011-12 to 2019-20p" xr:uid="{00000000-0004-0000-0100-00001A000000}"/>
    <hyperlink ref="B34" location="'2.9'!A16" display="Number of serious claims by breakdown agency of injury or disease 2000-01 and 2011-12 to 2019-20p" xr:uid="{00000000-0004-0000-0100-00001C000000}"/>
    <hyperlink ref="B36" location="'3.1'!A22" display="Serious claims: median time lost and compensation paid, 2000-01 to 2018-19 " xr:uid="{00000000-0004-0000-0100-00001D000000}"/>
    <hyperlink ref="B37" location="'3.3'!A21" display="Serious claims: median time lost and compensation paid by gender, 2000-01 to 2018-19" xr:uid="{00000000-0004-0000-0100-00001E000000}"/>
    <hyperlink ref="B38" location="'3.4'!A21" display="Serious claims: median time lost (weeks) by industry 2000-01 and 2011-12 to 2018-19" xr:uid="{00000000-0004-0000-0100-00001F000000}"/>
    <hyperlink ref="B39" location="'3.4'!A49" display="Serious claims: median time lost (weeks) by industry 2000-01 and 2011-12 to 2018-19" xr:uid="{00000000-0004-0000-0100-000020000000}"/>
    <hyperlink ref="B40" location="'3.4'!A79" display="Serious claims: WPI adjusted median compensation paid by industry, 2000-01 and 2011-12 to 2018-19" xr:uid="{00000000-0004-0000-0100-000021000000}"/>
    <hyperlink ref="B41" location="'3.5'!A21" display="Serious claims: median time lost (weeks) by occupation 2000-01 and 2011-12 to 2018-19" xr:uid="{00000000-0004-0000-0100-000022000000}"/>
    <hyperlink ref="B42" location="'3.5'!A36" display="Serious claims: median compensation paid by occupation 2000-01 and 2011-12 to 2018-19" xr:uid="{00000000-0004-0000-0100-000023000000}"/>
    <hyperlink ref="B43" location="'3.6'!A21" display="Serious claims: median time lost (weeks) by nature of injury or disease, 2000-01 and 2011-12 to 2018-19" xr:uid="{00000000-0004-0000-0100-000024000000}"/>
    <hyperlink ref="B44" location="'3.6'!A51" display="Serious claims: median compensation paid by nature of injury or disease, 2000-01 and 2011-12 to 2018-19" xr:uid="{00000000-0004-0000-0100-000025000000}"/>
    <hyperlink ref="B45" location="'3.7'!A21" display="Serious claims: median time lost (weeks) by mechanism of injury or disease, 2000-01 and 2011-12 to 2018-19" xr:uid="{00000000-0004-0000-0100-000026000000}"/>
    <hyperlink ref="B46" location="'3.7'!A50" display="Serious claims: median time lost (weeks) and compensation paid by mechanism of injury or disease, 2000-01 and 2011-12 to 2018-19" xr:uid="{00000000-0004-0000-0100-000027000000}"/>
    <hyperlink ref="B47" location="'3.8'!A21" display="Serious claims: median time lost (weeks) by breakdown agency of injury or disease, 2000-01 and 2011-12 to 2018-19" xr:uid="{00000000-0004-0000-0100-000028000000}"/>
    <hyperlink ref="B48" location="'3.8'!A36" display="Serious claims: median time lost (weeks) by breakdown agency of injury or disease, 2000-01 and 2011-12 to 2018-19" xr:uid="{00000000-0004-0000-0100-000029000000}"/>
    <hyperlink ref="E3" location="'2.1 '!H17" display="Frequency rates and Total hours worked, 2000-01 to 2019-20p" xr:uid="{00000000-0004-0000-0100-00002A000000}"/>
    <hyperlink ref="E4" location="'2.2'!I17" display="Frequency rates of serious claims by gender, 2000-01 to 2019-20p" xr:uid="{00000000-0004-0000-0100-00002B000000}"/>
    <hyperlink ref="E5" location="'2.3'!L14" display="Percentage of serious claims by age group, 2000-01 to 2019-20p" xr:uid="{00000000-0004-0000-0100-00002C000000}"/>
    <hyperlink ref="E6" location="'2.3'!L37" display="Frequency rate by age gorup and occupation, 2000-01 to 2019-20p" xr:uid="{00000000-0004-0000-0100-00002D000000}"/>
    <hyperlink ref="E7" location="'3.1'!G22" display="Original and inflation adjusted median compensation paid, 2000-01 to 2018-19" xr:uid="{00000000-0004-0000-0100-00002E000000}"/>
    <hyperlink ref="E8" location="'3.1'!G46" display="Median time lost and inflation adjusted median compensation paid, 2000-01 to 2018-18" xr:uid="{00000000-0004-0000-0100-00002F000000}"/>
    <hyperlink ref="E9" location="'3.2'!A21" display="Serious claims: median time lost by age group, 2003-04 to 2018-19" xr:uid="{00000000-0004-0000-0100-000030000000}"/>
    <hyperlink ref="E10" location="'3.2'!O21" display="Serious claims: median compensation paid by age group, 2003-04 to 2018-19" xr:uid="{00000000-0004-0000-0100-000031000000}"/>
    <hyperlink ref="B10" location="'1.3'!A78" display="Number and rates of serious claims for nature of injury by gender and industry, 2019–20p" xr:uid="{615FD946-8E64-4C22-BB84-75C86E89C714}"/>
    <hyperlink ref="B11" location="'1.3'!A108" display="Number and rates of serious claims for disease by gender and industry, 2019–20p" xr:uid="{BA92A42F-0A09-4227-8AEE-3811F76E1E52}"/>
    <hyperlink ref="B33" location="'2.8'!A5" display="Number of serious claims by mechanism of injury or disease 2000-01 and 2011-12 to 2016-17p" xr:uid="{00000000-0004-0000-0100-00001B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B0E2-2252-4752-B37C-4A2A653A5A8C}">
  <sheetPr>
    <tabColor rgb="FFB04946"/>
  </sheetPr>
  <dimension ref="A1:AB31"/>
  <sheetViews>
    <sheetView showGridLines="0" workbookViewId="0">
      <selection activeCell="H17" sqref="H17"/>
    </sheetView>
  </sheetViews>
  <sheetFormatPr defaultRowHeight="14.4" x14ac:dyDescent="0.3"/>
  <cols>
    <col min="1" max="1" width="42.109375" customWidth="1"/>
    <col min="8" max="8" width="10" customWidth="1"/>
    <col min="11" max="11" width="49.6640625" customWidth="1"/>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x14ac:dyDescent="0.3">
      <c r="A13" s="1"/>
    </row>
    <row r="14" spans="1:1" ht="21" x14ac:dyDescent="0.4">
      <c r="A14" s="57" t="s">
        <v>136</v>
      </c>
    </row>
    <row r="15" spans="1:1" ht="21" x14ac:dyDescent="0.4">
      <c r="A15" s="14"/>
    </row>
    <row r="16" spans="1:1" x14ac:dyDescent="0.3">
      <c r="A16" s="53" t="s">
        <v>444</v>
      </c>
    </row>
    <row r="17" spans="1:28" ht="15" thickBot="1" x14ac:dyDescent="0.35">
      <c r="A17" s="9" t="s">
        <v>38</v>
      </c>
      <c r="B17" s="81" t="s">
        <v>173</v>
      </c>
      <c r="C17" s="81" t="s">
        <v>57</v>
      </c>
      <c r="D17" s="81" t="s">
        <v>212</v>
      </c>
      <c r="E17" s="81" t="s">
        <v>179</v>
      </c>
      <c r="F17" s="81" t="s">
        <v>213</v>
      </c>
      <c r="G17" s="81" t="s">
        <v>417</v>
      </c>
      <c r="H17" s="85" t="s">
        <v>420</v>
      </c>
      <c r="I17" s="81" t="s">
        <v>419</v>
      </c>
    </row>
    <row r="18" spans="1:28" x14ac:dyDescent="0.3">
      <c r="A18" s="181" t="s">
        <v>238</v>
      </c>
      <c r="B18" s="165">
        <v>35272</v>
      </c>
      <c r="C18" s="165">
        <v>25617</v>
      </c>
      <c r="D18" s="165">
        <v>25561</v>
      </c>
      <c r="E18" s="165">
        <v>25303</v>
      </c>
      <c r="F18" s="165">
        <v>27472</v>
      </c>
      <c r="G18" s="165">
        <v>28760</v>
      </c>
      <c r="H18" s="166">
        <f>(G18-B18)/B18</f>
        <v>-0.18</v>
      </c>
      <c r="I18" s="165">
        <v>29531</v>
      </c>
    </row>
    <row r="19" spans="1:28" x14ac:dyDescent="0.3">
      <c r="A19" s="181" t="s">
        <v>240</v>
      </c>
      <c r="B19" s="165">
        <v>13846</v>
      </c>
      <c r="C19" s="165">
        <v>14584</v>
      </c>
      <c r="D19" s="165">
        <v>15410</v>
      </c>
      <c r="E19" s="165">
        <v>16133</v>
      </c>
      <c r="F19" s="165">
        <v>18082</v>
      </c>
      <c r="G19" s="165">
        <v>19544</v>
      </c>
      <c r="H19" s="166">
        <f t="shared" ref="H19:H27" si="0">(G19-B19)/B19</f>
        <v>0.41</v>
      </c>
      <c r="I19" s="165">
        <v>21768</v>
      </c>
    </row>
    <row r="20" spans="1:28" x14ac:dyDescent="0.3">
      <c r="A20" s="181" t="s">
        <v>228</v>
      </c>
      <c r="B20" s="165">
        <v>17907</v>
      </c>
      <c r="C20" s="165">
        <v>17050</v>
      </c>
      <c r="D20" s="165">
        <v>18123</v>
      </c>
      <c r="E20" s="165">
        <v>17426</v>
      </c>
      <c r="F20" s="165">
        <v>18464</v>
      </c>
      <c r="G20" s="165">
        <v>19590</v>
      </c>
      <c r="H20" s="166">
        <f t="shared" si="0"/>
        <v>0.09</v>
      </c>
      <c r="I20" s="165">
        <v>20763</v>
      </c>
    </row>
    <row r="21" spans="1:28" x14ac:dyDescent="0.3">
      <c r="A21" s="181" t="s">
        <v>239</v>
      </c>
      <c r="B21" s="165">
        <v>14674</v>
      </c>
      <c r="C21" s="165">
        <v>14965</v>
      </c>
      <c r="D21" s="165">
        <v>14992</v>
      </c>
      <c r="E21" s="165">
        <v>16015</v>
      </c>
      <c r="F21" s="165">
        <v>16120</v>
      </c>
      <c r="G21" s="165">
        <v>17258</v>
      </c>
      <c r="H21" s="166">
        <f t="shared" si="0"/>
        <v>0.18</v>
      </c>
      <c r="I21" s="165">
        <v>18580</v>
      </c>
    </row>
    <row r="22" spans="1:28" x14ac:dyDescent="0.3">
      <c r="A22" s="181" t="s">
        <v>243</v>
      </c>
      <c r="B22" s="165">
        <v>21921</v>
      </c>
      <c r="C22" s="165">
        <v>13606</v>
      </c>
      <c r="D22" s="165">
        <v>13079</v>
      </c>
      <c r="E22" s="165">
        <v>14834</v>
      </c>
      <c r="F22" s="165">
        <v>15882</v>
      </c>
      <c r="G22" s="165">
        <v>13865</v>
      </c>
      <c r="H22" s="166">
        <f t="shared" si="0"/>
        <v>-0.37</v>
      </c>
      <c r="I22" s="165">
        <v>15078</v>
      </c>
    </row>
    <row r="23" spans="1:28" x14ac:dyDescent="0.3">
      <c r="A23" s="181" t="s">
        <v>241</v>
      </c>
      <c r="B23" s="165">
        <v>11372</v>
      </c>
      <c r="C23" s="165">
        <v>10142</v>
      </c>
      <c r="D23" s="165">
        <v>10377</v>
      </c>
      <c r="E23" s="165">
        <v>10835</v>
      </c>
      <c r="F23" s="165">
        <v>11254</v>
      </c>
      <c r="G23" s="165">
        <v>11677</v>
      </c>
      <c r="H23" s="166">
        <f t="shared" si="0"/>
        <v>0.03</v>
      </c>
      <c r="I23" s="165">
        <v>12039</v>
      </c>
    </row>
    <row r="24" spans="1:28" x14ac:dyDescent="0.3">
      <c r="A24" s="181" t="s">
        <v>242</v>
      </c>
      <c r="B24" s="165">
        <v>9165</v>
      </c>
      <c r="C24" s="165">
        <v>5020</v>
      </c>
      <c r="D24" s="165">
        <v>5175</v>
      </c>
      <c r="E24" s="165">
        <v>5249</v>
      </c>
      <c r="F24" s="165">
        <v>5283</v>
      </c>
      <c r="G24" s="165">
        <v>5765</v>
      </c>
      <c r="H24" s="166">
        <f t="shared" si="0"/>
        <v>-0.37</v>
      </c>
      <c r="I24" s="165">
        <v>5839</v>
      </c>
    </row>
    <row r="25" spans="1:28" x14ac:dyDescent="0.3">
      <c r="A25" s="181" t="s">
        <v>244</v>
      </c>
      <c r="B25" s="165">
        <v>6320</v>
      </c>
      <c r="C25" s="165">
        <v>4593</v>
      </c>
      <c r="D25" s="165">
        <v>4603</v>
      </c>
      <c r="E25" s="165">
        <v>4733</v>
      </c>
      <c r="F25" s="165">
        <v>4859</v>
      </c>
      <c r="G25" s="165">
        <v>5401</v>
      </c>
      <c r="H25" s="166">
        <f t="shared" si="0"/>
        <v>-0.15</v>
      </c>
      <c r="I25" s="165">
        <v>5627</v>
      </c>
    </row>
    <row r="26" spans="1:28" x14ac:dyDescent="0.3">
      <c r="A26" s="181" t="s">
        <v>245</v>
      </c>
      <c r="B26" s="165">
        <v>1364</v>
      </c>
      <c r="C26" s="165">
        <v>738</v>
      </c>
      <c r="D26" s="165">
        <v>703</v>
      </c>
      <c r="E26" s="165">
        <v>809</v>
      </c>
      <c r="F26" s="165">
        <v>849</v>
      </c>
      <c r="G26" s="165">
        <v>941</v>
      </c>
      <c r="H26" s="166">
        <f t="shared" si="0"/>
        <v>-0.31</v>
      </c>
      <c r="I26" s="165">
        <v>971</v>
      </c>
    </row>
    <row r="27" spans="1:28" x14ac:dyDescent="0.3">
      <c r="A27" s="182" t="s">
        <v>219</v>
      </c>
      <c r="B27" s="237">
        <v>131839</v>
      </c>
      <c r="C27" s="237">
        <v>106313</v>
      </c>
      <c r="D27" s="237">
        <v>108024</v>
      </c>
      <c r="E27" s="237">
        <v>111336</v>
      </c>
      <c r="F27" s="237">
        <v>118265</v>
      </c>
      <c r="G27" s="237">
        <v>122801</v>
      </c>
      <c r="H27" s="241">
        <f t="shared" si="0"/>
        <v>-7.0000000000000007E-2</v>
      </c>
      <c r="I27" s="237">
        <v>130196</v>
      </c>
    </row>
    <row r="28" spans="1:28" x14ac:dyDescent="0.3">
      <c r="A28" s="116" t="s">
        <v>341</v>
      </c>
    </row>
    <row r="29" spans="1:28" s="80" customFormat="1" x14ac:dyDescent="0.3">
      <c r="A29"/>
      <c r="B29"/>
      <c r="C29"/>
      <c r="D29"/>
      <c r="E29"/>
      <c r="F29"/>
      <c r="G29"/>
      <c r="H29"/>
      <c r="I29"/>
      <c r="K29"/>
      <c r="L29"/>
      <c r="M29"/>
      <c r="N29"/>
      <c r="O29"/>
      <c r="P29"/>
      <c r="Q29"/>
      <c r="R29"/>
      <c r="S29"/>
      <c r="T29"/>
      <c r="U29"/>
      <c r="V29"/>
      <c r="W29"/>
      <c r="X29"/>
      <c r="Y29"/>
      <c r="Z29"/>
      <c r="AA29"/>
      <c r="AB29"/>
    </row>
    <row r="30" spans="1:28" s="80" customFormat="1" ht="30.6" customHeight="1" x14ac:dyDescent="0.3">
      <c r="A30"/>
      <c r="B30"/>
      <c r="C30"/>
      <c r="D30"/>
      <c r="E30"/>
      <c r="F30"/>
      <c r="G30"/>
      <c r="H30"/>
      <c r="I30"/>
      <c r="K30"/>
      <c r="L30"/>
      <c r="M30"/>
      <c r="N30"/>
      <c r="O30"/>
      <c r="P30"/>
      <c r="Q30"/>
      <c r="R30"/>
      <c r="S30"/>
      <c r="T30"/>
      <c r="U30"/>
      <c r="V30"/>
      <c r="W30"/>
      <c r="X30"/>
      <c r="Y30"/>
      <c r="Z30"/>
      <c r="AA30"/>
      <c r="AB30"/>
    </row>
    <row r="31" spans="1:28" s="80" customFormat="1" ht="27.6" customHeight="1" x14ac:dyDescent="0.3">
      <c r="A31"/>
      <c r="B31"/>
      <c r="C31"/>
      <c r="D31"/>
      <c r="E31"/>
      <c r="F31"/>
      <c r="G31"/>
      <c r="H31"/>
      <c r="I31"/>
    </row>
  </sheetData>
  <hyperlinks>
    <hyperlink ref="A1" location="Index!A1" display="Return to index" xr:uid="{4DC749B1-0C21-4BB3-8785-5B458E522677}"/>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B04946"/>
  </sheetPr>
  <dimension ref="A1:U101"/>
  <sheetViews>
    <sheetView showGridLines="0" workbookViewId="0">
      <selection activeCell="A20" sqref="A20"/>
    </sheetView>
  </sheetViews>
  <sheetFormatPr defaultRowHeight="14.4" x14ac:dyDescent="0.3"/>
  <cols>
    <col min="1" max="1" width="23.5546875" bestFit="1" customWidth="1"/>
    <col min="2" max="5" width="25.5546875" customWidth="1"/>
    <col min="16" max="17" width="8.88671875" style="80"/>
    <col min="20" max="20" width="21.5546875" customWidth="1"/>
    <col min="21" max="21" width="24.33203125"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21" s="125" customFormat="1" x14ac:dyDescent="0.3">
      <c r="A17" s="1"/>
    </row>
    <row r="18" spans="1:21" x14ac:dyDescent="0.3">
      <c r="A18" s="1"/>
    </row>
    <row r="19" spans="1:21" ht="21" x14ac:dyDescent="0.4">
      <c r="A19" s="16" t="s">
        <v>523</v>
      </c>
    </row>
    <row r="20" spans="1:21" ht="21" x14ac:dyDescent="0.4">
      <c r="A20" s="14"/>
    </row>
    <row r="22" spans="1:21" ht="15.75" customHeight="1" x14ac:dyDescent="0.3">
      <c r="A22" s="15" t="s">
        <v>445</v>
      </c>
      <c r="G22" s="22" t="s">
        <v>234</v>
      </c>
      <c r="S22" s="43" t="s">
        <v>158</v>
      </c>
      <c r="T22" s="32"/>
    </row>
    <row r="23" spans="1:21" ht="28.8" x14ac:dyDescent="0.3">
      <c r="A23" s="97" t="s">
        <v>59</v>
      </c>
      <c r="B23" s="93" t="s">
        <v>14</v>
      </c>
      <c r="C23" s="93" t="s">
        <v>60</v>
      </c>
      <c r="D23" s="93" t="s">
        <v>61</v>
      </c>
      <c r="E23" s="93" t="s">
        <v>233</v>
      </c>
      <c r="S23" s="97" t="s">
        <v>159</v>
      </c>
      <c r="T23" s="93" t="s">
        <v>205</v>
      </c>
      <c r="U23" s="93" t="s">
        <v>206</v>
      </c>
    </row>
    <row r="24" spans="1:21" x14ac:dyDescent="0.3">
      <c r="A24" s="98" t="s">
        <v>260</v>
      </c>
      <c r="B24" s="94">
        <v>131839</v>
      </c>
      <c r="C24" s="95">
        <v>4.2</v>
      </c>
      <c r="D24" s="96">
        <v>5200</v>
      </c>
      <c r="E24" s="96">
        <v>5200</v>
      </c>
      <c r="S24" s="99" t="s">
        <v>260</v>
      </c>
      <c r="T24" s="96">
        <v>5200</v>
      </c>
      <c r="U24" s="96">
        <v>5200</v>
      </c>
    </row>
    <row r="25" spans="1:21" x14ac:dyDescent="0.3">
      <c r="A25" s="98" t="s">
        <v>261</v>
      </c>
      <c r="B25" s="94">
        <v>128463</v>
      </c>
      <c r="C25" s="95">
        <v>4.4000000000000004</v>
      </c>
      <c r="D25" s="96">
        <v>5500</v>
      </c>
      <c r="E25" s="96">
        <v>5300</v>
      </c>
      <c r="S25" s="99" t="s">
        <v>261</v>
      </c>
      <c r="T25" s="96">
        <v>5500</v>
      </c>
      <c r="U25" s="96">
        <v>5300</v>
      </c>
    </row>
    <row r="26" spans="1:21" x14ac:dyDescent="0.3">
      <c r="A26" s="98" t="s">
        <v>262</v>
      </c>
      <c r="B26" s="94">
        <v>130696</v>
      </c>
      <c r="C26" s="95">
        <v>4.4000000000000004</v>
      </c>
      <c r="D26" s="96">
        <v>5500</v>
      </c>
      <c r="E26" s="96">
        <v>5100</v>
      </c>
      <c r="S26" s="99" t="s">
        <v>262</v>
      </c>
      <c r="T26" s="96">
        <v>5500</v>
      </c>
      <c r="U26" s="96">
        <v>5100</v>
      </c>
    </row>
    <row r="27" spans="1:21" x14ac:dyDescent="0.3">
      <c r="A27" s="98" t="s">
        <v>263</v>
      </c>
      <c r="B27" s="94">
        <v>131836</v>
      </c>
      <c r="C27" s="95">
        <v>4.2</v>
      </c>
      <c r="D27" s="96">
        <v>5100</v>
      </c>
      <c r="E27" s="96">
        <v>4600</v>
      </c>
      <c r="S27" s="99" t="s">
        <v>263</v>
      </c>
      <c r="T27" s="96">
        <v>5100</v>
      </c>
      <c r="U27" s="96">
        <v>4600</v>
      </c>
    </row>
    <row r="28" spans="1:21" x14ac:dyDescent="0.3">
      <c r="A28" s="98" t="s">
        <v>264</v>
      </c>
      <c r="B28" s="94">
        <v>133144</v>
      </c>
      <c r="C28" s="95">
        <v>4.2</v>
      </c>
      <c r="D28" s="96">
        <v>5700</v>
      </c>
      <c r="E28" s="96">
        <v>5000</v>
      </c>
      <c r="S28" s="99" t="s">
        <v>264</v>
      </c>
      <c r="T28" s="96">
        <v>5700</v>
      </c>
      <c r="U28" s="96">
        <v>5000</v>
      </c>
    </row>
    <row r="29" spans="1:21" x14ac:dyDescent="0.3">
      <c r="A29" s="98" t="s">
        <v>265</v>
      </c>
      <c r="B29" s="94">
        <v>130159</v>
      </c>
      <c r="C29" s="95">
        <v>4.4000000000000004</v>
      </c>
      <c r="D29" s="96">
        <v>5700</v>
      </c>
      <c r="E29" s="96">
        <v>4800</v>
      </c>
      <c r="S29" s="99" t="s">
        <v>265</v>
      </c>
      <c r="T29" s="96">
        <v>5700</v>
      </c>
      <c r="U29" s="96">
        <v>4800</v>
      </c>
    </row>
    <row r="30" spans="1:21" x14ac:dyDescent="0.3">
      <c r="A30" s="98" t="s">
        <v>207</v>
      </c>
      <c r="B30" s="94">
        <v>128654</v>
      </c>
      <c r="C30" s="95">
        <v>4.4000000000000004</v>
      </c>
      <c r="D30" s="96">
        <v>6200</v>
      </c>
      <c r="E30" s="96">
        <v>5000</v>
      </c>
      <c r="S30" s="99" t="s">
        <v>207</v>
      </c>
      <c r="T30" s="96">
        <v>6200</v>
      </c>
      <c r="U30" s="96">
        <v>5000</v>
      </c>
    </row>
    <row r="31" spans="1:21" x14ac:dyDescent="0.3">
      <c r="A31" s="98" t="s">
        <v>266</v>
      </c>
      <c r="B31" s="94">
        <v>128162</v>
      </c>
      <c r="C31" s="95">
        <v>4.8</v>
      </c>
      <c r="D31" s="96">
        <v>6800</v>
      </c>
      <c r="E31" s="96">
        <v>5200</v>
      </c>
      <c r="S31" s="99" t="s">
        <v>266</v>
      </c>
      <c r="T31" s="96">
        <v>6800</v>
      </c>
      <c r="U31" s="96">
        <v>5200</v>
      </c>
    </row>
    <row r="32" spans="1:21" x14ac:dyDescent="0.3">
      <c r="A32" s="98" t="s">
        <v>208</v>
      </c>
      <c r="B32" s="94">
        <v>126300</v>
      </c>
      <c r="C32" s="95">
        <v>5</v>
      </c>
      <c r="D32" s="96">
        <v>8000</v>
      </c>
      <c r="E32" s="96">
        <v>5900</v>
      </c>
      <c r="S32" s="99" t="s">
        <v>208</v>
      </c>
      <c r="T32" s="96">
        <v>8000</v>
      </c>
      <c r="U32" s="96">
        <v>5900</v>
      </c>
    </row>
    <row r="33" spans="1:21" x14ac:dyDescent="0.3">
      <c r="A33" s="98" t="s">
        <v>267</v>
      </c>
      <c r="B33" s="94">
        <v>124387</v>
      </c>
      <c r="C33" s="95">
        <v>5</v>
      </c>
      <c r="D33" s="96">
        <v>8600</v>
      </c>
      <c r="E33" s="96">
        <v>6200</v>
      </c>
      <c r="S33" s="99" t="s">
        <v>267</v>
      </c>
      <c r="T33" s="96">
        <v>8600</v>
      </c>
      <c r="U33" s="96">
        <v>6200</v>
      </c>
    </row>
    <row r="34" spans="1:21" x14ac:dyDescent="0.3">
      <c r="A34" s="98" t="s">
        <v>209</v>
      </c>
      <c r="B34" s="94">
        <v>127599</v>
      </c>
      <c r="C34" s="95">
        <v>5.4</v>
      </c>
      <c r="D34" s="96">
        <v>9100</v>
      </c>
      <c r="E34" s="96">
        <v>6300</v>
      </c>
      <c r="S34" s="99" t="s">
        <v>209</v>
      </c>
      <c r="T34" s="96">
        <v>9100</v>
      </c>
      <c r="U34" s="96">
        <v>6300</v>
      </c>
    </row>
    <row r="35" spans="1:21" x14ac:dyDescent="0.3">
      <c r="A35" s="98" t="s">
        <v>268</v>
      </c>
      <c r="B35" s="94">
        <v>127622</v>
      </c>
      <c r="C35" s="95">
        <v>5.6</v>
      </c>
      <c r="D35" s="96">
        <v>9100</v>
      </c>
      <c r="E35" s="96">
        <v>6100</v>
      </c>
      <c r="S35" s="99" t="s">
        <v>268</v>
      </c>
      <c r="T35" s="96">
        <v>9100</v>
      </c>
      <c r="U35" s="96">
        <v>6100</v>
      </c>
    </row>
    <row r="36" spans="1:21" x14ac:dyDescent="0.3">
      <c r="A36" s="98" t="s">
        <v>210</v>
      </c>
      <c r="B36" s="94">
        <v>117235</v>
      </c>
      <c r="C36" s="95">
        <v>5.2</v>
      </c>
      <c r="D36" s="96">
        <v>9900</v>
      </c>
      <c r="E36" s="96">
        <v>6400</v>
      </c>
      <c r="S36" s="99" t="s">
        <v>210</v>
      </c>
      <c r="T36" s="96">
        <v>9900</v>
      </c>
      <c r="U36" s="96">
        <v>6400</v>
      </c>
    </row>
    <row r="37" spans="1:21" x14ac:dyDescent="0.3">
      <c r="A37" s="98" t="s">
        <v>269</v>
      </c>
      <c r="B37" s="94">
        <v>111330</v>
      </c>
      <c r="C37" s="95">
        <v>5.4</v>
      </c>
      <c r="D37" s="96">
        <v>10700</v>
      </c>
      <c r="E37" s="96">
        <v>6800</v>
      </c>
      <c r="S37" s="99" t="s">
        <v>269</v>
      </c>
      <c r="T37" s="96">
        <v>10700</v>
      </c>
      <c r="U37" s="96">
        <v>6800</v>
      </c>
    </row>
    <row r="38" spans="1:21" x14ac:dyDescent="0.3">
      <c r="A38" s="98" t="s">
        <v>211</v>
      </c>
      <c r="B38" s="94">
        <v>108794</v>
      </c>
      <c r="C38" s="95">
        <v>5.8</v>
      </c>
      <c r="D38" s="96">
        <v>11600</v>
      </c>
      <c r="E38" s="96">
        <v>7100</v>
      </c>
      <c r="S38" s="99" t="s">
        <v>211</v>
      </c>
      <c r="T38" s="96">
        <v>11600</v>
      </c>
      <c r="U38" s="96">
        <v>7100</v>
      </c>
    </row>
    <row r="39" spans="1:21" x14ac:dyDescent="0.3">
      <c r="A39" s="98" t="s">
        <v>57</v>
      </c>
      <c r="B39" s="94">
        <v>106313</v>
      </c>
      <c r="C39" s="95">
        <v>6</v>
      </c>
      <c r="D39" s="96">
        <v>13000</v>
      </c>
      <c r="E39" s="96">
        <v>7800</v>
      </c>
      <c r="S39" s="99" t="s">
        <v>57</v>
      </c>
      <c r="T39" s="96">
        <v>13000</v>
      </c>
      <c r="U39" s="96">
        <v>7800</v>
      </c>
    </row>
    <row r="40" spans="1:21" x14ac:dyDescent="0.3">
      <c r="A40" s="98" t="s">
        <v>212</v>
      </c>
      <c r="B40" s="94">
        <v>108024</v>
      </c>
      <c r="C40" s="256">
        <v>6.2</v>
      </c>
      <c r="D40" s="96">
        <v>14000</v>
      </c>
      <c r="E40" s="96">
        <v>8300</v>
      </c>
      <c r="S40" s="99" t="s">
        <v>212</v>
      </c>
      <c r="T40" s="96">
        <v>14000</v>
      </c>
      <c r="U40" s="96">
        <v>8300</v>
      </c>
    </row>
    <row r="41" spans="1:21" x14ac:dyDescent="0.3">
      <c r="A41" s="98" t="s">
        <v>179</v>
      </c>
      <c r="B41" s="94">
        <v>111336</v>
      </c>
      <c r="C41" s="256">
        <v>6.6</v>
      </c>
      <c r="D41" s="96">
        <v>14600</v>
      </c>
      <c r="E41" s="96">
        <v>8500</v>
      </c>
      <c r="S41" s="99" t="s">
        <v>179</v>
      </c>
      <c r="T41" s="96">
        <v>14600</v>
      </c>
      <c r="U41" s="96">
        <v>8500</v>
      </c>
    </row>
    <row r="42" spans="1:21" x14ac:dyDescent="0.3">
      <c r="A42" s="98" t="s">
        <v>213</v>
      </c>
      <c r="B42" s="94">
        <v>118265</v>
      </c>
      <c r="C42" s="256">
        <v>6.9</v>
      </c>
      <c r="D42" s="96">
        <v>15000</v>
      </c>
      <c r="E42" s="96">
        <v>8500</v>
      </c>
      <c r="S42" s="99" t="s">
        <v>213</v>
      </c>
      <c r="T42" s="96">
        <v>15000</v>
      </c>
      <c r="U42" s="96">
        <v>8500</v>
      </c>
    </row>
    <row r="43" spans="1:21" s="157" customFormat="1" x14ac:dyDescent="0.3">
      <c r="A43" s="98" t="s">
        <v>417</v>
      </c>
      <c r="B43" s="94">
        <v>122801</v>
      </c>
      <c r="C43" s="256">
        <v>7</v>
      </c>
      <c r="D43" s="96">
        <v>15100</v>
      </c>
      <c r="E43" s="96">
        <v>8400</v>
      </c>
      <c r="S43" s="99" t="s">
        <v>417</v>
      </c>
      <c r="T43" s="96">
        <v>15100</v>
      </c>
      <c r="U43" s="96">
        <v>8400</v>
      </c>
    </row>
    <row r="44" spans="1:21" x14ac:dyDescent="0.3">
      <c r="A44" s="116" t="s">
        <v>344</v>
      </c>
      <c r="S44" s="46"/>
      <c r="T44" s="46"/>
      <c r="U44" s="46"/>
    </row>
    <row r="45" spans="1:21" x14ac:dyDescent="0.3">
      <c r="A45" s="116" t="s">
        <v>510</v>
      </c>
      <c r="F45" s="79"/>
      <c r="G45" s="79"/>
      <c r="H45" s="79"/>
      <c r="I45" s="79"/>
      <c r="J45" s="80"/>
      <c r="K45" s="80"/>
      <c r="L45" s="80"/>
      <c r="M45" s="80"/>
      <c r="N45" s="80"/>
      <c r="O45" s="80"/>
      <c r="R45" s="80"/>
      <c r="S45" s="80"/>
      <c r="T45" s="80"/>
      <c r="U45" s="80"/>
    </row>
    <row r="46" spans="1:21" x14ac:dyDescent="0.3">
      <c r="A46" s="117" t="s">
        <v>345</v>
      </c>
      <c r="F46" s="80"/>
      <c r="G46" s="80"/>
      <c r="H46" s="80"/>
      <c r="I46" s="80"/>
      <c r="J46" s="80"/>
      <c r="K46" s="80"/>
      <c r="L46" s="80"/>
      <c r="M46" s="80"/>
      <c r="N46" s="80"/>
      <c r="O46" s="80"/>
      <c r="R46" s="80"/>
      <c r="S46" s="80"/>
      <c r="T46" s="80"/>
      <c r="U46" s="80"/>
    </row>
    <row r="47" spans="1:21" ht="30" customHeight="1" x14ac:dyDescent="0.3">
      <c r="F47" s="80"/>
      <c r="G47" s="22" t="s">
        <v>180</v>
      </c>
      <c r="H47" s="80"/>
      <c r="I47" s="80"/>
      <c r="J47" s="80"/>
      <c r="K47" s="80"/>
      <c r="L47" s="80"/>
      <c r="M47" s="80"/>
      <c r="N47" s="80"/>
      <c r="O47" s="80"/>
      <c r="R47" s="80"/>
      <c r="S47" s="80"/>
      <c r="T47" s="80"/>
      <c r="U47" s="80"/>
    </row>
    <row r="48" spans="1:21" x14ac:dyDescent="0.3">
      <c r="S48" s="43" t="s">
        <v>160</v>
      </c>
      <c r="T48" s="32"/>
    </row>
    <row r="49" spans="1:21" s="80" customFormat="1" ht="26.4" x14ac:dyDescent="0.3">
      <c r="A49"/>
      <c r="B49"/>
      <c r="C49"/>
      <c r="D49"/>
      <c r="E49"/>
      <c r="S49" s="97" t="s">
        <v>159</v>
      </c>
      <c r="T49" s="93" t="s">
        <v>229</v>
      </c>
      <c r="U49" s="93" t="s">
        <v>161</v>
      </c>
    </row>
    <row r="50" spans="1:21" ht="14.4" customHeight="1" x14ac:dyDescent="0.3">
      <c r="S50" s="99" t="s">
        <v>260</v>
      </c>
      <c r="T50" s="95">
        <v>4.2</v>
      </c>
      <c r="U50" s="96">
        <v>5200</v>
      </c>
    </row>
    <row r="51" spans="1:21" x14ac:dyDescent="0.3">
      <c r="S51" s="99" t="s">
        <v>261</v>
      </c>
      <c r="T51" s="95">
        <v>4.4000000000000004</v>
      </c>
      <c r="U51" s="96">
        <v>5300</v>
      </c>
    </row>
    <row r="52" spans="1:21" x14ac:dyDescent="0.3">
      <c r="B52" s="49"/>
      <c r="S52" s="99" t="s">
        <v>262</v>
      </c>
      <c r="T52" s="95">
        <v>4.4000000000000004</v>
      </c>
      <c r="U52" s="96">
        <v>5100</v>
      </c>
    </row>
    <row r="53" spans="1:21" x14ac:dyDescent="0.3">
      <c r="S53" s="99" t="s">
        <v>263</v>
      </c>
      <c r="T53" s="95">
        <v>4.2</v>
      </c>
      <c r="U53" s="96">
        <v>4600</v>
      </c>
    </row>
    <row r="54" spans="1:21" x14ac:dyDescent="0.3">
      <c r="S54" s="99" t="s">
        <v>264</v>
      </c>
      <c r="T54" s="95">
        <v>4.2</v>
      </c>
      <c r="U54" s="96">
        <v>5000</v>
      </c>
    </row>
    <row r="55" spans="1:21" x14ac:dyDescent="0.3">
      <c r="S55" s="99" t="s">
        <v>265</v>
      </c>
      <c r="T55" s="95">
        <v>4.4000000000000004</v>
      </c>
      <c r="U55" s="96">
        <v>4800</v>
      </c>
    </row>
    <row r="56" spans="1:21" x14ac:dyDescent="0.3">
      <c r="C56" s="408"/>
      <c r="D56" s="408"/>
      <c r="E56" s="408"/>
      <c r="F56" s="408"/>
      <c r="S56" s="99" t="s">
        <v>207</v>
      </c>
      <c r="T56" s="95">
        <v>4.4000000000000004</v>
      </c>
      <c r="U56" s="96">
        <v>5000</v>
      </c>
    </row>
    <row r="57" spans="1:21" x14ac:dyDescent="0.3">
      <c r="S57" s="99" t="s">
        <v>266</v>
      </c>
      <c r="T57" s="95">
        <v>4.8</v>
      </c>
      <c r="U57" s="96">
        <v>5200</v>
      </c>
    </row>
    <row r="58" spans="1:21" x14ac:dyDescent="0.3">
      <c r="S58" s="99" t="s">
        <v>208</v>
      </c>
      <c r="T58" s="95">
        <v>5</v>
      </c>
      <c r="U58" s="96">
        <v>5900</v>
      </c>
    </row>
    <row r="59" spans="1:21" x14ac:dyDescent="0.3">
      <c r="S59" s="99" t="s">
        <v>267</v>
      </c>
      <c r="T59" s="95">
        <v>5</v>
      </c>
      <c r="U59" s="96">
        <v>6200</v>
      </c>
    </row>
    <row r="60" spans="1:21" x14ac:dyDescent="0.3">
      <c r="S60" s="99" t="s">
        <v>209</v>
      </c>
      <c r="T60" s="95">
        <v>5.4</v>
      </c>
      <c r="U60" s="96">
        <v>6300</v>
      </c>
    </row>
    <row r="61" spans="1:21" x14ac:dyDescent="0.3">
      <c r="S61" s="99" t="s">
        <v>268</v>
      </c>
      <c r="T61" s="95">
        <v>5.6</v>
      </c>
      <c r="U61" s="96">
        <v>6100</v>
      </c>
    </row>
    <row r="62" spans="1:21" x14ac:dyDescent="0.3">
      <c r="S62" s="99" t="s">
        <v>210</v>
      </c>
      <c r="T62" s="95">
        <v>5.2</v>
      </c>
      <c r="U62" s="96">
        <v>6400</v>
      </c>
    </row>
    <row r="63" spans="1:21" x14ac:dyDescent="0.3">
      <c r="S63" s="99" t="s">
        <v>269</v>
      </c>
      <c r="T63" s="95">
        <v>5.4</v>
      </c>
      <c r="U63" s="96">
        <v>6800</v>
      </c>
    </row>
    <row r="64" spans="1:21" x14ac:dyDescent="0.3">
      <c r="S64" s="99" t="s">
        <v>211</v>
      </c>
      <c r="T64" s="95">
        <v>5.8</v>
      </c>
      <c r="U64" s="96">
        <v>7100</v>
      </c>
    </row>
    <row r="65" spans="17:21" x14ac:dyDescent="0.3">
      <c r="S65" s="99" t="s">
        <v>57</v>
      </c>
      <c r="T65" s="95">
        <v>6</v>
      </c>
      <c r="U65" s="96">
        <v>7800</v>
      </c>
    </row>
    <row r="66" spans="17:21" x14ac:dyDescent="0.3">
      <c r="S66" s="99" t="s">
        <v>212</v>
      </c>
      <c r="T66" s="256">
        <v>6.2</v>
      </c>
      <c r="U66" s="336">
        <v>8300</v>
      </c>
    </row>
    <row r="67" spans="17:21" x14ac:dyDescent="0.3">
      <c r="S67" s="99" t="s">
        <v>179</v>
      </c>
      <c r="T67" s="95">
        <v>6.6</v>
      </c>
      <c r="U67" s="96">
        <v>8500</v>
      </c>
    </row>
    <row r="68" spans="17:21" x14ac:dyDescent="0.3">
      <c r="S68" s="99" t="s">
        <v>213</v>
      </c>
      <c r="T68" s="95">
        <v>6.9</v>
      </c>
      <c r="U68" s="96">
        <v>8500</v>
      </c>
    </row>
    <row r="69" spans="17:21" x14ac:dyDescent="0.3">
      <c r="S69" s="251" t="s">
        <v>417</v>
      </c>
      <c r="T69" s="337">
        <v>7</v>
      </c>
      <c r="U69" s="338">
        <v>8400</v>
      </c>
    </row>
    <row r="77" spans="17:21" x14ac:dyDescent="0.3">
      <c r="Q77" s="12"/>
    </row>
    <row r="81" spans="16:17" x14ac:dyDescent="0.3">
      <c r="P81"/>
      <c r="Q81"/>
    </row>
    <row r="82" spans="16:17" x14ac:dyDescent="0.3">
      <c r="P82"/>
      <c r="Q82"/>
    </row>
    <row r="83" spans="16:17" x14ac:dyDescent="0.3">
      <c r="P83"/>
      <c r="Q83"/>
    </row>
    <row r="84" spans="16:17" x14ac:dyDescent="0.3">
      <c r="P84"/>
      <c r="Q84"/>
    </row>
    <row r="85" spans="16:17" x14ac:dyDescent="0.3">
      <c r="P85"/>
      <c r="Q85"/>
    </row>
    <row r="86" spans="16:17" x14ac:dyDescent="0.3">
      <c r="P86"/>
      <c r="Q86"/>
    </row>
    <row r="87" spans="16:17" x14ac:dyDescent="0.3">
      <c r="P87"/>
      <c r="Q87"/>
    </row>
    <row r="88" spans="16:17" x14ac:dyDescent="0.3">
      <c r="P88"/>
      <c r="Q88"/>
    </row>
    <row r="89" spans="16:17" x14ac:dyDescent="0.3">
      <c r="P89"/>
      <c r="Q89"/>
    </row>
    <row r="90" spans="16:17" x14ac:dyDescent="0.3">
      <c r="P90"/>
      <c r="Q90"/>
    </row>
    <row r="91" spans="16:17" x14ac:dyDescent="0.3">
      <c r="P91"/>
      <c r="Q91"/>
    </row>
    <row r="92" spans="16:17" x14ac:dyDescent="0.3">
      <c r="P92"/>
      <c r="Q92"/>
    </row>
    <row r="93" spans="16:17" x14ac:dyDescent="0.3">
      <c r="P93"/>
      <c r="Q93"/>
    </row>
    <row r="94" spans="16:17" x14ac:dyDescent="0.3">
      <c r="P94"/>
      <c r="Q94"/>
    </row>
    <row r="95" spans="16:17" x14ac:dyDescent="0.3">
      <c r="P95"/>
      <c r="Q95"/>
    </row>
    <row r="96" spans="16:17" x14ac:dyDescent="0.3">
      <c r="P96"/>
      <c r="Q96"/>
    </row>
    <row r="97" spans="16:17" x14ac:dyDescent="0.3">
      <c r="P97"/>
      <c r="Q97"/>
    </row>
    <row r="98" spans="16:17" x14ac:dyDescent="0.3">
      <c r="P98"/>
      <c r="Q98"/>
    </row>
    <row r="99" spans="16:17" x14ac:dyDescent="0.3">
      <c r="P99"/>
      <c r="Q99"/>
    </row>
    <row r="100" spans="16:17" x14ac:dyDescent="0.3">
      <c r="P100"/>
      <c r="Q100"/>
    </row>
    <row r="101" spans="16:17" x14ac:dyDescent="0.3">
      <c r="P101"/>
      <c r="Q101"/>
    </row>
  </sheetData>
  <mergeCells count="1">
    <mergeCell ref="C56:F56"/>
  </mergeCells>
  <hyperlinks>
    <hyperlink ref="A1" location="Index!A1" display="Return to index" xr:uid="{00000000-0004-0000-1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AC1E2D"/>
  </sheetPr>
  <dimension ref="A1:Z64"/>
  <sheetViews>
    <sheetView showGridLines="0" workbookViewId="0">
      <selection activeCell="O22" sqref="O22"/>
    </sheetView>
  </sheetViews>
  <sheetFormatPr defaultRowHeight="14.4" x14ac:dyDescent="0.3"/>
  <cols>
    <col min="16" max="18" width="11.5546875" bestFit="1" customWidth="1"/>
    <col min="19" max="26" width="12.5546875" bestFit="1"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15" s="125" customFormat="1" x14ac:dyDescent="0.3">
      <c r="A17" s="1"/>
    </row>
    <row r="18" spans="1:15" x14ac:dyDescent="0.3">
      <c r="A18" s="1"/>
    </row>
    <row r="19" spans="1:15" ht="21" x14ac:dyDescent="0.4">
      <c r="A19" s="16" t="s">
        <v>362</v>
      </c>
    </row>
    <row r="20" spans="1:15" ht="21" x14ac:dyDescent="0.4">
      <c r="A20" s="14"/>
    </row>
    <row r="21" spans="1:15" x14ac:dyDescent="0.3">
      <c r="A21" s="15" t="s">
        <v>511</v>
      </c>
      <c r="O21" s="15" t="s">
        <v>512</v>
      </c>
    </row>
    <row r="37" spans="14:14" x14ac:dyDescent="0.3">
      <c r="N37" s="65"/>
    </row>
    <row r="42" spans="14:14" s="63" customFormat="1" x14ac:dyDescent="0.3"/>
    <row r="43" spans="14:14" s="63" customFormat="1" x14ac:dyDescent="0.3"/>
    <row r="44" spans="14:14" s="63" customFormat="1" x14ac:dyDescent="0.3"/>
    <row r="45" spans="14:14" s="63" customFormat="1" x14ac:dyDescent="0.3"/>
    <row r="46" spans="14:14" s="63" customFormat="1" x14ac:dyDescent="0.3"/>
    <row r="49" spans="1:26" x14ac:dyDescent="0.3">
      <c r="A49" s="42"/>
      <c r="B49" s="48"/>
      <c r="C49" s="48"/>
      <c r="D49" s="48"/>
      <c r="E49" s="48"/>
      <c r="F49" s="48"/>
      <c r="G49" s="48"/>
      <c r="H49" s="48"/>
      <c r="I49" s="48"/>
      <c r="J49" s="48"/>
      <c r="K49" s="48"/>
      <c r="L49" s="48"/>
      <c r="O49" s="42"/>
    </row>
    <row r="50" spans="1:26" x14ac:dyDescent="0.3">
      <c r="A50" s="44" t="s">
        <v>144</v>
      </c>
      <c r="B50" s="32"/>
      <c r="O50" s="44" t="s">
        <v>145</v>
      </c>
      <c r="P50" s="33"/>
    </row>
    <row r="51" spans="1:26" x14ac:dyDescent="0.3">
      <c r="A51" s="97"/>
      <c r="B51" s="93" t="s">
        <v>106</v>
      </c>
      <c r="C51" s="93" t="s">
        <v>107</v>
      </c>
      <c r="D51" s="93" t="s">
        <v>108</v>
      </c>
      <c r="E51" s="93" t="s">
        <v>109</v>
      </c>
      <c r="F51" s="93" t="s">
        <v>110</v>
      </c>
      <c r="G51" s="93" t="s">
        <v>111</v>
      </c>
      <c r="H51" s="93" t="s">
        <v>112</v>
      </c>
      <c r="I51" s="93" t="s">
        <v>113</v>
      </c>
      <c r="J51" s="93" t="s">
        <v>114</v>
      </c>
      <c r="K51" s="93" t="s">
        <v>115</v>
      </c>
      <c r="L51" s="93" t="s">
        <v>116</v>
      </c>
      <c r="O51" s="97"/>
      <c r="P51" s="93" t="s">
        <v>106</v>
      </c>
      <c r="Q51" s="93" t="s">
        <v>107</v>
      </c>
      <c r="R51" s="93" t="s">
        <v>108</v>
      </c>
      <c r="S51" s="93" t="s">
        <v>109</v>
      </c>
      <c r="T51" s="93" t="s">
        <v>110</v>
      </c>
      <c r="U51" s="93" t="s">
        <v>111</v>
      </c>
      <c r="V51" s="93" t="s">
        <v>112</v>
      </c>
      <c r="W51" s="93" t="s">
        <v>113</v>
      </c>
      <c r="X51" s="93" t="s">
        <v>114</v>
      </c>
      <c r="Y51" s="93" t="s">
        <v>115</v>
      </c>
      <c r="Z51" s="93" t="s">
        <v>116</v>
      </c>
    </row>
    <row r="52" spans="1:26" x14ac:dyDescent="0.3">
      <c r="A52" s="101" t="s">
        <v>207</v>
      </c>
      <c r="B52" s="115">
        <v>2</v>
      </c>
      <c r="C52" s="115">
        <v>3</v>
      </c>
      <c r="D52" s="115">
        <v>3</v>
      </c>
      <c r="E52" s="115">
        <v>4</v>
      </c>
      <c r="F52" s="115">
        <v>5</v>
      </c>
      <c r="G52" s="115">
        <v>5</v>
      </c>
      <c r="H52" s="115">
        <v>6</v>
      </c>
      <c r="I52" s="115">
        <v>5</v>
      </c>
      <c r="J52" s="115">
        <v>6</v>
      </c>
      <c r="K52" s="115">
        <v>6</v>
      </c>
      <c r="L52" s="115">
        <v>6</v>
      </c>
      <c r="O52" s="101" t="s">
        <v>207</v>
      </c>
      <c r="P52" s="100">
        <v>1800</v>
      </c>
      <c r="Q52" s="100">
        <v>3200</v>
      </c>
      <c r="R52" s="100">
        <v>4300</v>
      </c>
      <c r="S52" s="100">
        <v>5900</v>
      </c>
      <c r="T52" s="100">
        <v>7000</v>
      </c>
      <c r="U52" s="100">
        <v>7400</v>
      </c>
      <c r="V52" s="100">
        <v>8000</v>
      </c>
      <c r="W52" s="100">
        <v>8500</v>
      </c>
      <c r="X52" s="100">
        <v>9400</v>
      </c>
      <c r="Y52" s="100">
        <v>8700</v>
      </c>
      <c r="Z52" s="100">
        <v>8500</v>
      </c>
    </row>
    <row r="53" spans="1:26" x14ac:dyDescent="0.3">
      <c r="A53" s="145" t="s">
        <v>208</v>
      </c>
      <c r="B53" s="142">
        <v>3</v>
      </c>
      <c r="C53" s="142">
        <v>3</v>
      </c>
      <c r="D53" s="142">
        <v>4</v>
      </c>
      <c r="E53" s="142">
        <v>5</v>
      </c>
      <c r="F53" s="142">
        <v>5</v>
      </c>
      <c r="G53" s="142">
        <v>6</v>
      </c>
      <c r="H53" s="142">
        <v>6</v>
      </c>
      <c r="I53" s="142">
        <v>6</v>
      </c>
      <c r="J53" s="142">
        <v>7</v>
      </c>
      <c r="K53" s="142">
        <v>7</v>
      </c>
      <c r="L53" s="142">
        <v>8</v>
      </c>
      <c r="O53" s="145" t="s">
        <v>208</v>
      </c>
      <c r="P53" s="144">
        <v>2400</v>
      </c>
      <c r="Q53" s="144">
        <v>3900</v>
      </c>
      <c r="R53" s="144">
        <v>5400</v>
      </c>
      <c r="S53" s="144">
        <v>7500</v>
      </c>
      <c r="T53" s="144">
        <v>8600</v>
      </c>
      <c r="U53" s="144">
        <v>9300</v>
      </c>
      <c r="V53" s="144">
        <v>10000</v>
      </c>
      <c r="W53" s="144">
        <v>10600</v>
      </c>
      <c r="X53" s="144">
        <v>11100</v>
      </c>
      <c r="Y53" s="144">
        <v>11800</v>
      </c>
      <c r="Z53" s="144">
        <v>10400</v>
      </c>
    </row>
    <row r="54" spans="1:26" x14ac:dyDescent="0.3">
      <c r="A54" s="145" t="s">
        <v>209</v>
      </c>
      <c r="B54" s="142">
        <v>3</v>
      </c>
      <c r="C54" s="142">
        <v>3</v>
      </c>
      <c r="D54" s="142">
        <v>4</v>
      </c>
      <c r="E54" s="142">
        <v>5</v>
      </c>
      <c r="F54" s="142">
        <v>6</v>
      </c>
      <c r="G54" s="142">
        <v>6</v>
      </c>
      <c r="H54" s="142">
        <v>6</v>
      </c>
      <c r="I54" s="142">
        <v>7</v>
      </c>
      <c r="J54" s="142">
        <v>7</v>
      </c>
      <c r="K54" s="142">
        <v>7</v>
      </c>
      <c r="L54" s="142">
        <v>7</v>
      </c>
      <c r="O54" s="145" t="s">
        <v>209</v>
      </c>
      <c r="P54" s="144">
        <v>2800</v>
      </c>
      <c r="Q54" s="144">
        <v>4600</v>
      </c>
      <c r="R54" s="144">
        <v>6400</v>
      </c>
      <c r="S54" s="144">
        <v>8100</v>
      </c>
      <c r="T54" s="144">
        <v>10000</v>
      </c>
      <c r="U54" s="144">
        <v>10900</v>
      </c>
      <c r="V54" s="144">
        <v>11200</v>
      </c>
      <c r="W54" s="144">
        <v>11900</v>
      </c>
      <c r="X54" s="144">
        <v>12200</v>
      </c>
      <c r="Y54" s="144">
        <v>12100</v>
      </c>
      <c r="Z54" s="144">
        <v>10200</v>
      </c>
    </row>
    <row r="55" spans="1:26" x14ac:dyDescent="0.3">
      <c r="A55" s="145" t="s">
        <v>210</v>
      </c>
      <c r="B55" s="142">
        <v>3</v>
      </c>
      <c r="C55" s="142">
        <v>3</v>
      </c>
      <c r="D55" s="142">
        <v>4</v>
      </c>
      <c r="E55" s="142">
        <v>5</v>
      </c>
      <c r="F55" s="142">
        <v>5</v>
      </c>
      <c r="G55" s="142">
        <v>6</v>
      </c>
      <c r="H55" s="142">
        <v>6</v>
      </c>
      <c r="I55" s="142">
        <v>6</v>
      </c>
      <c r="J55" s="142">
        <v>6</v>
      </c>
      <c r="K55" s="142">
        <v>7</v>
      </c>
      <c r="L55" s="142">
        <v>7</v>
      </c>
      <c r="O55" s="145" t="s">
        <v>210</v>
      </c>
      <c r="P55" s="144">
        <v>3200</v>
      </c>
      <c r="Q55" s="144">
        <v>5200</v>
      </c>
      <c r="R55" s="144">
        <v>7200</v>
      </c>
      <c r="S55" s="144">
        <v>9500</v>
      </c>
      <c r="T55" s="144">
        <v>10600</v>
      </c>
      <c r="U55" s="144">
        <v>11700</v>
      </c>
      <c r="V55" s="144">
        <v>12300</v>
      </c>
      <c r="W55" s="144">
        <v>12300</v>
      </c>
      <c r="X55" s="144">
        <v>12900</v>
      </c>
      <c r="Y55" s="144">
        <v>12600</v>
      </c>
      <c r="Z55" s="144">
        <v>11800</v>
      </c>
    </row>
    <row r="56" spans="1:26" x14ac:dyDescent="0.3">
      <c r="A56" s="145" t="s">
        <v>211</v>
      </c>
      <c r="B56" s="142">
        <v>3</v>
      </c>
      <c r="C56" s="142">
        <v>4</v>
      </c>
      <c r="D56" s="142">
        <v>4</v>
      </c>
      <c r="E56" s="142">
        <v>5</v>
      </c>
      <c r="F56" s="142">
        <v>6</v>
      </c>
      <c r="G56" s="142">
        <v>6</v>
      </c>
      <c r="H56" s="142">
        <v>7</v>
      </c>
      <c r="I56" s="142">
        <v>7</v>
      </c>
      <c r="J56" s="142">
        <v>7</v>
      </c>
      <c r="K56" s="142">
        <v>7</v>
      </c>
      <c r="L56" s="142">
        <v>7</v>
      </c>
      <c r="O56" s="145" t="s">
        <v>211</v>
      </c>
      <c r="P56" s="144">
        <v>3800</v>
      </c>
      <c r="Q56" s="144">
        <v>6200</v>
      </c>
      <c r="R56" s="144">
        <v>8600</v>
      </c>
      <c r="S56" s="144">
        <v>10700</v>
      </c>
      <c r="T56" s="144">
        <v>12400</v>
      </c>
      <c r="U56" s="144">
        <v>13500</v>
      </c>
      <c r="V56" s="144">
        <v>14200</v>
      </c>
      <c r="W56" s="144">
        <v>13900</v>
      </c>
      <c r="X56" s="144">
        <v>14800</v>
      </c>
      <c r="Y56" s="144">
        <v>14900</v>
      </c>
      <c r="Z56" s="144">
        <v>13100</v>
      </c>
    </row>
    <row r="57" spans="1:26" x14ac:dyDescent="0.3">
      <c r="A57" s="145" t="s">
        <v>212</v>
      </c>
      <c r="B57" s="142">
        <v>3</v>
      </c>
      <c r="C57" s="142">
        <v>4</v>
      </c>
      <c r="D57" s="142">
        <v>4</v>
      </c>
      <c r="E57" s="142">
        <v>6</v>
      </c>
      <c r="F57" s="142">
        <v>6</v>
      </c>
      <c r="G57" s="142">
        <v>7</v>
      </c>
      <c r="H57" s="142">
        <v>7</v>
      </c>
      <c r="I57" s="142">
        <v>8</v>
      </c>
      <c r="J57" s="142">
        <v>8</v>
      </c>
      <c r="K57" s="142">
        <v>8</v>
      </c>
      <c r="L57" s="142">
        <v>8</v>
      </c>
      <c r="O57" s="145" t="s">
        <v>212</v>
      </c>
      <c r="P57" s="144">
        <v>5200</v>
      </c>
      <c r="Q57" s="144">
        <v>7600</v>
      </c>
      <c r="R57" s="144">
        <v>10100</v>
      </c>
      <c r="S57" s="144">
        <v>12500</v>
      </c>
      <c r="T57" s="144">
        <v>15100</v>
      </c>
      <c r="U57" s="144">
        <v>15700</v>
      </c>
      <c r="V57" s="144">
        <v>16900</v>
      </c>
      <c r="W57" s="144">
        <v>17200</v>
      </c>
      <c r="X57" s="144">
        <v>16500</v>
      </c>
      <c r="Y57" s="144">
        <v>16600</v>
      </c>
      <c r="Z57" s="144">
        <v>16600</v>
      </c>
    </row>
    <row r="58" spans="1:26" x14ac:dyDescent="0.3">
      <c r="A58" s="145" t="s">
        <v>213</v>
      </c>
      <c r="B58" s="142">
        <v>3</v>
      </c>
      <c r="C58" s="142">
        <v>4</v>
      </c>
      <c r="D58" s="142">
        <v>5</v>
      </c>
      <c r="E58" s="142">
        <v>7</v>
      </c>
      <c r="F58" s="142">
        <v>7</v>
      </c>
      <c r="G58" s="142">
        <v>8</v>
      </c>
      <c r="H58" s="142">
        <v>8</v>
      </c>
      <c r="I58" s="142">
        <v>9</v>
      </c>
      <c r="J58" s="142">
        <v>9</v>
      </c>
      <c r="K58" s="142">
        <v>9</v>
      </c>
      <c r="L58" s="142">
        <v>9</v>
      </c>
      <c r="O58" s="145" t="s">
        <v>213</v>
      </c>
      <c r="P58" s="144">
        <v>5000</v>
      </c>
      <c r="Q58" s="144">
        <v>7300</v>
      </c>
      <c r="R58" s="144">
        <v>10600</v>
      </c>
      <c r="S58" s="144">
        <v>13500</v>
      </c>
      <c r="T58" s="144">
        <v>15500</v>
      </c>
      <c r="U58" s="144">
        <v>17700</v>
      </c>
      <c r="V58" s="144">
        <v>18200</v>
      </c>
      <c r="W58" s="144">
        <v>18700</v>
      </c>
      <c r="X58" s="144">
        <v>18300</v>
      </c>
      <c r="Y58" s="144">
        <v>18500</v>
      </c>
      <c r="Z58" s="144">
        <v>17700</v>
      </c>
    </row>
    <row r="63" spans="1:26" ht="22.5" customHeight="1" x14ac:dyDescent="0.3"/>
    <row r="64" spans="1:26" ht="22.5" customHeight="1" x14ac:dyDescent="0.3"/>
  </sheetData>
  <hyperlinks>
    <hyperlink ref="A1" location="Index!A1" display="Return to index" xr:uid="{00000000-0004-0000-1500-000000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AC1E2D"/>
  </sheetPr>
  <dimension ref="A1:F47"/>
  <sheetViews>
    <sheetView showGridLines="0" topLeftCell="A19" workbookViewId="0">
      <selection activeCell="D30" sqref="D30"/>
    </sheetView>
  </sheetViews>
  <sheetFormatPr defaultRowHeight="14.4" x14ac:dyDescent="0.3"/>
  <cols>
    <col min="1" max="1" width="13.88671875" customWidth="1"/>
    <col min="2" max="5" width="14.6640625"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6" s="125" customFormat="1" x14ac:dyDescent="0.3">
      <c r="A17" s="1"/>
    </row>
    <row r="18" spans="1:6" x14ac:dyDescent="0.3">
      <c r="A18" s="1"/>
    </row>
    <row r="19" spans="1:6" ht="21" x14ac:dyDescent="0.4">
      <c r="A19" s="16" t="s">
        <v>363</v>
      </c>
    </row>
    <row r="20" spans="1:6" ht="21" x14ac:dyDescent="0.4">
      <c r="A20" s="14"/>
    </row>
    <row r="21" spans="1:6" x14ac:dyDescent="0.3">
      <c r="A21" s="15" t="s">
        <v>446</v>
      </c>
    </row>
    <row r="22" spans="1:6" ht="34.950000000000003" customHeight="1" x14ac:dyDescent="0.3">
      <c r="A22" s="410" t="s">
        <v>62</v>
      </c>
      <c r="B22" s="398" t="s">
        <v>63</v>
      </c>
      <c r="C22" s="409"/>
      <c r="D22" s="409" t="s">
        <v>171</v>
      </c>
      <c r="E22" s="409"/>
    </row>
    <row r="23" spans="1:6" x14ac:dyDescent="0.3">
      <c r="A23" s="411"/>
      <c r="B23" s="335" t="s">
        <v>1</v>
      </c>
      <c r="C23" s="335" t="s">
        <v>2</v>
      </c>
      <c r="D23" s="335" t="s">
        <v>1</v>
      </c>
      <c r="E23" s="335" t="s">
        <v>2</v>
      </c>
    </row>
    <row r="24" spans="1:6" x14ac:dyDescent="0.3">
      <c r="A24" s="98" t="s">
        <v>260</v>
      </c>
      <c r="B24" s="95">
        <v>4</v>
      </c>
      <c r="C24" s="95">
        <v>4.8</v>
      </c>
      <c r="D24" s="96">
        <v>5000</v>
      </c>
      <c r="E24" s="96">
        <v>5600</v>
      </c>
      <c r="F24" s="156"/>
    </row>
    <row r="25" spans="1:6" x14ac:dyDescent="0.3">
      <c r="A25" s="98" t="s">
        <v>261</v>
      </c>
      <c r="B25" s="95">
        <v>4.2</v>
      </c>
      <c r="C25" s="95">
        <v>5</v>
      </c>
      <c r="D25" s="96">
        <v>5200</v>
      </c>
      <c r="E25" s="96">
        <v>6100</v>
      </c>
    </row>
    <row r="26" spans="1:6" x14ac:dyDescent="0.3">
      <c r="A26" s="98" t="s">
        <v>262</v>
      </c>
      <c r="B26" s="95">
        <v>4.2</v>
      </c>
      <c r="C26" s="95">
        <v>5.0999999999999996</v>
      </c>
      <c r="D26" s="96">
        <v>5300</v>
      </c>
      <c r="E26" s="96">
        <v>6000</v>
      </c>
    </row>
    <row r="27" spans="1:6" x14ac:dyDescent="0.3">
      <c r="A27" s="98" t="s">
        <v>263</v>
      </c>
      <c r="B27" s="95">
        <v>4</v>
      </c>
      <c r="C27" s="95">
        <v>4.8</v>
      </c>
      <c r="D27" s="96">
        <v>4900</v>
      </c>
      <c r="E27" s="96">
        <v>5400</v>
      </c>
    </row>
    <row r="28" spans="1:6" x14ac:dyDescent="0.3">
      <c r="A28" s="98" t="s">
        <v>264</v>
      </c>
      <c r="B28" s="95">
        <v>4</v>
      </c>
      <c r="C28" s="95">
        <v>4.5999999999999996</v>
      </c>
      <c r="D28" s="96">
        <v>5600</v>
      </c>
      <c r="E28" s="96">
        <v>5900</v>
      </c>
    </row>
    <row r="29" spans="1:6" x14ac:dyDescent="0.3">
      <c r="A29" s="98" t="s">
        <v>265</v>
      </c>
      <c r="B29" s="95">
        <v>4</v>
      </c>
      <c r="C29" s="95">
        <v>5</v>
      </c>
      <c r="D29" s="96">
        <v>5600</v>
      </c>
      <c r="E29" s="96">
        <v>5900</v>
      </c>
    </row>
    <row r="30" spans="1:6" x14ac:dyDescent="0.3">
      <c r="A30" s="98" t="s">
        <v>207</v>
      </c>
      <c r="B30" s="95">
        <v>4.2</v>
      </c>
      <c r="C30" s="95">
        <v>5</v>
      </c>
      <c r="D30" s="96">
        <v>6200</v>
      </c>
      <c r="E30" s="96">
        <v>6200</v>
      </c>
    </row>
    <row r="31" spans="1:6" x14ac:dyDescent="0.3">
      <c r="A31" s="98" t="s">
        <v>266</v>
      </c>
      <c r="B31" s="95">
        <v>4.4000000000000004</v>
      </c>
      <c r="C31" s="95">
        <v>5.6</v>
      </c>
      <c r="D31" s="96">
        <v>6800</v>
      </c>
      <c r="E31" s="96">
        <v>6700</v>
      </c>
    </row>
    <row r="32" spans="1:6" x14ac:dyDescent="0.3">
      <c r="A32" s="98" t="s">
        <v>208</v>
      </c>
      <c r="B32" s="95">
        <v>4.7</v>
      </c>
      <c r="C32" s="95">
        <v>5.6</v>
      </c>
      <c r="D32" s="96">
        <v>8100</v>
      </c>
      <c r="E32" s="96">
        <v>7500</v>
      </c>
    </row>
    <row r="33" spans="1:5" x14ac:dyDescent="0.3">
      <c r="A33" s="98" t="s">
        <v>267</v>
      </c>
      <c r="B33" s="95">
        <v>4.7</v>
      </c>
      <c r="C33" s="95">
        <v>5.8</v>
      </c>
      <c r="D33" s="96">
        <v>8700</v>
      </c>
      <c r="E33" s="96">
        <v>8300</v>
      </c>
    </row>
    <row r="34" spans="1:5" x14ac:dyDescent="0.3">
      <c r="A34" s="98" t="s">
        <v>209</v>
      </c>
      <c r="B34" s="95">
        <v>5</v>
      </c>
      <c r="C34" s="95">
        <v>6.1</v>
      </c>
      <c r="D34" s="96">
        <v>9200</v>
      </c>
      <c r="E34" s="96">
        <v>8800</v>
      </c>
    </row>
    <row r="35" spans="1:5" x14ac:dyDescent="0.3">
      <c r="A35" s="98" t="s">
        <v>268</v>
      </c>
      <c r="B35" s="95">
        <v>5.3</v>
      </c>
      <c r="C35" s="95">
        <v>6.2</v>
      </c>
      <c r="D35" s="96">
        <v>9400</v>
      </c>
      <c r="E35" s="96">
        <v>8600</v>
      </c>
    </row>
    <row r="36" spans="1:5" x14ac:dyDescent="0.3">
      <c r="A36" s="98" t="s">
        <v>210</v>
      </c>
      <c r="B36" s="95">
        <v>5</v>
      </c>
      <c r="C36" s="95">
        <v>5.9</v>
      </c>
      <c r="D36" s="96">
        <v>10400</v>
      </c>
      <c r="E36" s="96">
        <v>9000</v>
      </c>
    </row>
    <row r="37" spans="1:5" x14ac:dyDescent="0.3">
      <c r="A37" s="98" t="s">
        <v>269</v>
      </c>
      <c r="B37" s="95">
        <v>5.2</v>
      </c>
      <c r="C37" s="95">
        <v>6</v>
      </c>
      <c r="D37" s="96">
        <v>11400</v>
      </c>
      <c r="E37" s="96">
        <v>9400</v>
      </c>
    </row>
    <row r="38" spans="1:5" x14ac:dyDescent="0.3">
      <c r="A38" s="98" t="s">
        <v>211</v>
      </c>
      <c r="B38" s="95">
        <v>5.6</v>
      </c>
      <c r="C38" s="95">
        <v>6.2</v>
      </c>
      <c r="D38" s="96">
        <v>12400</v>
      </c>
      <c r="E38" s="96">
        <v>10000</v>
      </c>
    </row>
    <row r="39" spans="1:5" x14ac:dyDescent="0.3">
      <c r="A39" s="98" t="s">
        <v>57</v>
      </c>
      <c r="B39" s="95">
        <v>5.8</v>
      </c>
      <c r="C39" s="95">
        <v>6.2</v>
      </c>
      <c r="D39" s="96">
        <v>13800</v>
      </c>
      <c r="E39" s="96">
        <v>11400</v>
      </c>
    </row>
    <row r="40" spans="1:5" x14ac:dyDescent="0.3">
      <c r="A40" s="98" t="s">
        <v>212</v>
      </c>
      <c r="B40" s="256">
        <v>6</v>
      </c>
      <c r="C40" s="256">
        <v>6.4</v>
      </c>
      <c r="D40" s="96">
        <v>14800</v>
      </c>
      <c r="E40" s="96">
        <v>12400</v>
      </c>
    </row>
    <row r="41" spans="1:5" x14ac:dyDescent="0.3">
      <c r="A41" s="98" t="s">
        <v>179</v>
      </c>
      <c r="B41" s="256">
        <v>6.4</v>
      </c>
      <c r="C41" s="256">
        <v>7</v>
      </c>
      <c r="D41" s="96">
        <v>15400</v>
      </c>
      <c r="E41" s="96">
        <v>13100</v>
      </c>
    </row>
    <row r="42" spans="1:5" x14ac:dyDescent="0.3">
      <c r="A42" s="98" t="s">
        <v>213</v>
      </c>
      <c r="B42" s="256">
        <v>6.6</v>
      </c>
      <c r="C42" s="256">
        <v>7.2</v>
      </c>
      <c r="D42" s="96">
        <v>15900</v>
      </c>
      <c r="E42" s="96">
        <v>13500</v>
      </c>
    </row>
    <row r="43" spans="1:5" s="157" customFormat="1" x14ac:dyDescent="0.3">
      <c r="A43" s="98" t="s">
        <v>417</v>
      </c>
      <c r="B43" s="256">
        <v>6.8</v>
      </c>
      <c r="C43" s="256">
        <v>7.4</v>
      </c>
      <c r="D43" s="96">
        <v>16000</v>
      </c>
      <c r="E43" s="96">
        <v>13600</v>
      </c>
    </row>
    <row r="44" spans="1:5" x14ac:dyDescent="0.3">
      <c r="A44" s="116" t="s">
        <v>346</v>
      </c>
    </row>
    <row r="45" spans="1:5" x14ac:dyDescent="0.3">
      <c r="A45" s="116" t="s">
        <v>347</v>
      </c>
    </row>
    <row r="46" spans="1:5" ht="50.4" customHeight="1" x14ac:dyDescent="0.3"/>
    <row r="47" spans="1:5" ht="50.4" customHeight="1" x14ac:dyDescent="0.3"/>
  </sheetData>
  <mergeCells count="3">
    <mergeCell ref="B22:C22"/>
    <mergeCell ref="D22:E22"/>
    <mergeCell ref="A22:A23"/>
  </mergeCells>
  <hyperlinks>
    <hyperlink ref="A1" location="Index!A1" display="Return to index" xr:uid="{00000000-0004-0000-1600-000000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AC1E2D"/>
  </sheetPr>
  <dimension ref="A1:AC109"/>
  <sheetViews>
    <sheetView showGridLines="0" topLeftCell="A10" workbookViewId="0">
      <selection activeCell="H23" sqref="H23"/>
    </sheetView>
  </sheetViews>
  <sheetFormatPr defaultRowHeight="14.4" x14ac:dyDescent="0.3"/>
  <cols>
    <col min="1" max="1" width="41.109375" customWidth="1"/>
    <col min="8" max="8" width="11" customWidth="1"/>
    <col min="10" max="10" width="34.6640625" customWidth="1"/>
    <col min="18" max="18" width="10.5546875" bestFit="1"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8" s="125" customFormat="1" x14ac:dyDescent="0.3">
      <c r="A17" s="1"/>
    </row>
    <row r="18" spans="1:8" x14ac:dyDescent="0.3">
      <c r="A18" s="1"/>
    </row>
    <row r="19" spans="1:8" ht="21" x14ac:dyDescent="0.4">
      <c r="A19" s="16" t="s">
        <v>364</v>
      </c>
    </row>
    <row r="20" spans="1:8" ht="21" x14ac:dyDescent="0.4">
      <c r="A20" s="14"/>
    </row>
    <row r="21" spans="1:8" ht="15" thickBot="1" x14ac:dyDescent="0.35">
      <c r="A21" s="15" t="s">
        <v>448</v>
      </c>
    </row>
    <row r="22" spans="1:8" x14ac:dyDescent="0.3">
      <c r="A22" s="135" t="s">
        <v>31</v>
      </c>
      <c r="B22" s="146" t="s">
        <v>260</v>
      </c>
      <c r="C22" s="146" t="s">
        <v>57</v>
      </c>
      <c r="D22" s="146" t="s">
        <v>212</v>
      </c>
      <c r="E22" s="146" t="s">
        <v>179</v>
      </c>
      <c r="F22" s="146" t="s">
        <v>213</v>
      </c>
      <c r="G22" s="146" t="s">
        <v>417</v>
      </c>
      <c r="H22" s="146" t="s">
        <v>420</v>
      </c>
    </row>
    <row r="23" spans="1:8" x14ac:dyDescent="0.3">
      <c r="A23" s="160" t="s">
        <v>182</v>
      </c>
      <c r="B23" s="193">
        <v>5.2</v>
      </c>
      <c r="C23" s="193">
        <v>7.4</v>
      </c>
      <c r="D23" s="193">
        <v>9.8000000000000007</v>
      </c>
      <c r="E23" s="193">
        <v>9.1999999999999993</v>
      </c>
      <c r="F23" s="193">
        <v>9.4</v>
      </c>
      <c r="G23" s="193">
        <v>12.2</v>
      </c>
      <c r="H23" s="212">
        <v>1.36</v>
      </c>
    </row>
    <row r="24" spans="1:8" x14ac:dyDescent="0.3">
      <c r="A24" s="160" t="s">
        <v>30</v>
      </c>
      <c r="B24" s="193">
        <v>5.2</v>
      </c>
      <c r="C24" s="193">
        <v>8.1999999999999993</v>
      </c>
      <c r="D24" s="193">
        <v>9</v>
      </c>
      <c r="E24" s="193">
        <v>9.4</v>
      </c>
      <c r="F24" s="193">
        <v>9.6</v>
      </c>
      <c r="G24" s="193">
        <v>10.4</v>
      </c>
      <c r="H24" s="212">
        <v>1.01</v>
      </c>
    </row>
    <row r="25" spans="1:8" x14ac:dyDescent="0.3">
      <c r="A25" s="160" t="s">
        <v>185</v>
      </c>
      <c r="B25" s="193">
        <v>4.2</v>
      </c>
      <c r="C25" s="193">
        <v>7.3</v>
      </c>
      <c r="D25" s="193">
        <v>7.4</v>
      </c>
      <c r="E25" s="193">
        <v>8</v>
      </c>
      <c r="F25" s="193">
        <v>8</v>
      </c>
      <c r="G25" s="193">
        <v>8.8000000000000007</v>
      </c>
      <c r="H25" s="212">
        <v>1.1200000000000001</v>
      </c>
    </row>
    <row r="26" spans="1:8" x14ac:dyDescent="0.3">
      <c r="A26" s="285" t="s">
        <v>194</v>
      </c>
      <c r="B26" s="287">
        <v>5.2</v>
      </c>
      <c r="C26" s="287">
        <v>8.6</v>
      </c>
      <c r="D26" s="287">
        <v>8.6</v>
      </c>
      <c r="E26" s="287">
        <v>9.6</v>
      </c>
      <c r="F26" s="287">
        <v>9.1</v>
      </c>
      <c r="G26" s="287">
        <v>9.6</v>
      </c>
      <c r="H26" s="212">
        <v>0.85</v>
      </c>
    </row>
    <row r="27" spans="1:8" x14ac:dyDescent="0.3">
      <c r="A27" s="160" t="s">
        <v>184</v>
      </c>
      <c r="B27" s="193">
        <v>4</v>
      </c>
      <c r="C27" s="193">
        <v>6.2</v>
      </c>
      <c r="D27" s="193">
        <v>6.6</v>
      </c>
      <c r="E27" s="193">
        <v>6.9</v>
      </c>
      <c r="F27" s="193">
        <v>8</v>
      </c>
      <c r="G27" s="193">
        <v>8.1999999999999993</v>
      </c>
      <c r="H27" s="212">
        <v>1.04</v>
      </c>
    </row>
    <row r="28" spans="1:8" x14ac:dyDescent="0.3">
      <c r="A28" s="160" t="s">
        <v>186</v>
      </c>
      <c r="B28" s="193">
        <v>3.4</v>
      </c>
      <c r="C28" s="193">
        <v>7.2</v>
      </c>
      <c r="D28" s="193">
        <v>8.1</v>
      </c>
      <c r="E28" s="193">
        <v>8</v>
      </c>
      <c r="F28" s="193">
        <v>7.6</v>
      </c>
      <c r="G28" s="193">
        <v>7.8</v>
      </c>
      <c r="H28" s="212">
        <v>1.29</v>
      </c>
    </row>
    <row r="29" spans="1:8" x14ac:dyDescent="0.3">
      <c r="A29" s="160" t="s">
        <v>187</v>
      </c>
      <c r="B29" s="193">
        <v>4.4000000000000004</v>
      </c>
      <c r="C29" s="193">
        <v>6.4</v>
      </c>
      <c r="D29" s="193">
        <v>6.8</v>
      </c>
      <c r="E29" s="193">
        <v>6.8</v>
      </c>
      <c r="F29" s="193">
        <v>7.7</v>
      </c>
      <c r="G29" s="193">
        <v>7.6</v>
      </c>
      <c r="H29" s="212">
        <v>0.74</v>
      </c>
    </row>
    <row r="30" spans="1:8" x14ac:dyDescent="0.3">
      <c r="A30" s="160" t="s">
        <v>27</v>
      </c>
      <c r="B30" s="193">
        <v>5.0999999999999996</v>
      </c>
      <c r="C30" s="193">
        <v>6.8</v>
      </c>
      <c r="D30" s="193">
        <v>7</v>
      </c>
      <c r="E30" s="193">
        <v>7.6</v>
      </c>
      <c r="F30" s="193">
        <v>8</v>
      </c>
      <c r="G30" s="193">
        <v>7.6</v>
      </c>
      <c r="H30" s="212">
        <v>0.48</v>
      </c>
    </row>
    <row r="31" spans="1:8" x14ac:dyDescent="0.3">
      <c r="A31" s="160" t="s">
        <v>181</v>
      </c>
      <c r="B31" s="193">
        <v>4</v>
      </c>
      <c r="C31" s="193">
        <v>6</v>
      </c>
      <c r="D31" s="193">
        <v>5.2</v>
      </c>
      <c r="E31" s="193">
        <v>7.2</v>
      </c>
      <c r="F31" s="193">
        <v>7</v>
      </c>
      <c r="G31" s="193">
        <v>7.5</v>
      </c>
      <c r="H31" s="212">
        <v>0.86</v>
      </c>
    </row>
    <row r="32" spans="1:8" x14ac:dyDescent="0.3">
      <c r="A32" s="160" t="s">
        <v>28</v>
      </c>
      <c r="B32" s="193">
        <v>4.5999999999999996</v>
      </c>
      <c r="C32" s="193">
        <v>6</v>
      </c>
      <c r="D32" s="193">
        <v>6.2</v>
      </c>
      <c r="E32" s="193">
        <v>7</v>
      </c>
      <c r="F32" s="193">
        <v>7.3</v>
      </c>
      <c r="G32" s="193">
        <v>7.4</v>
      </c>
      <c r="H32" s="212">
        <v>0.62</v>
      </c>
    </row>
    <row r="33" spans="1:29" x14ac:dyDescent="0.3">
      <c r="A33" s="160" t="s">
        <v>25</v>
      </c>
      <c r="B33" s="193">
        <v>3.5</v>
      </c>
      <c r="C33" s="193">
        <v>5.6</v>
      </c>
      <c r="D33" s="193">
        <v>6</v>
      </c>
      <c r="E33" s="193">
        <v>6.4</v>
      </c>
      <c r="F33" s="193">
        <v>7.2</v>
      </c>
      <c r="G33" s="193">
        <v>7.2</v>
      </c>
      <c r="H33" s="212">
        <v>1.04</v>
      </c>
    </row>
    <row r="34" spans="1:29" x14ac:dyDescent="0.3">
      <c r="A34" s="160" t="s">
        <v>192</v>
      </c>
      <c r="B34" s="193">
        <v>4.7</v>
      </c>
      <c r="C34" s="193">
        <v>5.8</v>
      </c>
      <c r="D34" s="193">
        <v>6.6</v>
      </c>
      <c r="E34" s="193">
        <v>6.6</v>
      </c>
      <c r="F34" s="193">
        <v>6.3</v>
      </c>
      <c r="G34" s="193">
        <v>7.2</v>
      </c>
      <c r="H34" s="212">
        <v>0.54</v>
      </c>
    </row>
    <row r="35" spans="1:29" x14ac:dyDescent="0.3">
      <c r="A35" s="160" t="s">
        <v>183</v>
      </c>
      <c r="B35" s="193">
        <v>4.5999999999999996</v>
      </c>
      <c r="C35" s="193">
        <v>6</v>
      </c>
      <c r="D35" s="193">
        <v>6.8</v>
      </c>
      <c r="E35" s="193">
        <v>7.3</v>
      </c>
      <c r="F35" s="193">
        <v>6.8</v>
      </c>
      <c r="G35" s="193">
        <v>7.2</v>
      </c>
      <c r="H35" s="212">
        <v>0.56999999999999995</v>
      </c>
    </row>
    <row r="36" spans="1:29" x14ac:dyDescent="0.3">
      <c r="A36" s="160" t="s">
        <v>190</v>
      </c>
      <c r="B36" s="193">
        <v>4.5999999999999996</v>
      </c>
      <c r="C36" s="193">
        <v>6</v>
      </c>
      <c r="D36" s="193">
        <v>6.2</v>
      </c>
      <c r="E36" s="193">
        <v>6.9</v>
      </c>
      <c r="F36" s="193">
        <v>6.8</v>
      </c>
      <c r="G36" s="193">
        <v>7.2</v>
      </c>
      <c r="H36" s="212">
        <v>0.56000000000000005</v>
      </c>
    </row>
    <row r="37" spans="1:29" x14ac:dyDescent="0.3">
      <c r="A37" s="160" t="s">
        <v>191</v>
      </c>
      <c r="B37" s="193">
        <v>4.4000000000000004</v>
      </c>
      <c r="C37" s="193">
        <v>5.6</v>
      </c>
      <c r="D37" s="193">
        <v>5.8</v>
      </c>
      <c r="E37" s="193">
        <v>6.3</v>
      </c>
      <c r="F37" s="193">
        <v>6.6</v>
      </c>
      <c r="G37" s="193">
        <v>6.6</v>
      </c>
      <c r="H37" s="212">
        <v>0.51</v>
      </c>
    </row>
    <row r="38" spans="1:29" x14ac:dyDescent="0.3">
      <c r="A38" s="160" t="s">
        <v>29</v>
      </c>
      <c r="B38" s="193">
        <v>4.2</v>
      </c>
      <c r="C38" s="193">
        <v>6</v>
      </c>
      <c r="D38" s="193">
        <v>6.2</v>
      </c>
      <c r="E38" s="193">
        <v>6.8</v>
      </c>
      <c r="F38" s="193">
        <v>6.6</v>
      </c>
      <c r="G38" s="193">
        <v>6.4</v>
      </c>
      <c r="H38" s="212">
        <v>0.53</v>
      </c>
    </row>
    <row r="39" spans="1:29" x14ac:dyDescent="0.3">
      <c r="A39" s="160" t="s">
        <v>188</v>
      </c>
      <c r="B39" s="193">
        <v>4.8</v>
      </c>
      <c r="C39" s="193">
        <v>5.8</v>
      </c>
      <c r="D39" s="193">
        <v>6.4</v>
      </c>
      <c r="E39" s="193">
        <v>6.6</v>
      </c>
      <c r="F39" s="193">
        <v>6</v>
      </c>
      <c r="G39" s="193">
        <v>6</v>
      </c>
      <c r="H39" s="212">
        <v>0.25</v>
      </c>
    </row>
    <row r="40" spans="1:29" x14ac:dyDescent="0.3">
      <c r="A40" s="285" t="s">
        <v>105</v>
      </c>
      <c r="B40" s="287">
        <v>5</v>
      </c>
      <c r="C40" s="287">
        <v>5.8</v>
      </c>
      <c r="D40" s="287">
        <v>6.2</v>
      </c>
      <c r="E40" s="287">
        <v>6.5</v>
      </c>
      <c r="F40" s="287">
        <v>6</v>
      </c>
      <c r="G40" s="287">
        <v>6</v>
      </c>
      <c r="H40" s="212">
        <v>0.2</v>
      </c>
    </row>
    <row r="41" spans="1:29" ht="15" thickBot="1" x14ac:dyDescent="0.35">
      <c r="A41" s="284" t="s">
        <v>26</v>
      </c>
      <c r="B41" s="193">
        <v>4</v>
      </c>
      <c r="C41" s="193">
        <v>5.2</v>
      </c>
      <c r="D41" s="193">
        <v>5.7</v>
      </c>
      <c r="E41" s="193">
        <v>6</v>
      </c>
      <c r="F41" s="193">
        <v>6</v>
      </c>
      <c r="G41" s="193">
        <v>6</v>
      </c>
      <c r="H41" s="212">
        <v>0.48</v>
      </c>
    </row>
    <row r="42" spans="1:29" x14ac:dyDescent="0.3">
      <c r="A42" s="160" t="s">
        <v>189</v>
      </c>
      <c r="B42" s="193">
        <v>4</v>
      </c>
      <c r="C42" s="193">
        <v>4.7</v>
      </c>
      <c r="D42" s="193">
        <v>5</v>
      </c>
      <c r="E42" s="193">
        <v>5.6</v>
      </c>
      <c r="F42" s="193">
        <v>6</v>
      </c>
      <c r="G42" s="193">
        <v>5.8</v>
      </c>
      <c r="H42" s="212">
        <v>0.45</v>
      </c>
    </row>
    <row r="43" spans="1:29" x14ac:dyDescent="0.3">
      <c r="A43" s="160" t="s">
        <v>193</v>
      </c>
      <c r="B43" s="193">
        <v>3.8</v>
      </c>
      <c r="C43" s="193">
        <v>4.5</v>
      </c>
      <c r="D43" s="193">
        <v>4.0999999999999996</v>
      </c>
      <c r="E43" s="193">
        <v>4.4000000000000004</v>
      </c>
      <c r="F43" s="193">
        <v>4.5999999999999996</v>
      </c>
      <c r="G43" s="193">
        <v>4.5999999999999996</v>
      </c>
      <c r="H43" s="212">
        <v>0.22</v>
      </c>
    </row>
    <row r="44" spans="1:29" x14ac:dyDescent="0.3">
      <c r="A44" s="257" t="s">
        <v>219</v>
      </c>
      <c r="B44" s="288">
        <v>4.2</v>
      </c>
      <c r="C44" s="288">
        <v>6</v>
      </c>
      <c r="D44" s="288">
        <v>6.2</v>
      </c>
      <c r="E44" s="288">
        <v>6.6</v>
      </c>
      <c r="F44" s="288">
        <v>6.9</v>
      </c>
      <c r="G44" s="288">
        <v>7</v>
      </c>
      <c r="H44" s="289">
        <v>0.67</v>
      </c>
    </row>
    <row r="45" spans="1:29" x14ac:dyDescent="0.3">
      <c r="A45" s="116" t="s">
        <v>348</v>
      </c>
    </row>
    <row r="46" spans="1:29" s="80" customFormat="1" x14ac:dyDescent="0.3">
      <c r="A46" s="117" t="s">
        <v>308</v>
      </c>
      <c r="B46"/>
      <c r="C46"/>
      <c r="D46"/>
      <c r="E46"/>
      <c r="F46"/>
      <c r="G46"/>
      <c r="H46"/>
      <c r="I46"/>
      <c r="J46" s="273"/>
      <c r="K46" s="273"/>
      <c r="L46" s="273"/>
      <c r="M46"/>
      <c r="N46"/>
      <c r="O46"/>
      <c r="P46"/>
      <c r="Q46"/>
      <c r="R46"/>
      <c r="S46"/>
      <c r="T46"/>
      <c r="U46"/>
      <c r="V46"/>
      <c r="W46"/>
      <c r="X46"/>
      <c r="Y46"/>
      <c r="Z46"/>
      <c r="AA46"/>
      <c r="AB46"/>
      <c r="AC46"/>
    </row>
    <row r="47" spans="1:29" s="112" customFormat="1" x14ac:dyDescent="0.3">
      <c r="A47" s="117"/>
      <c r="K47" s="273"/>
      <c r="L47" s="273"/>
    </row>
    <row r="48" spans="1:29" x14ac:dyDescent="0.3">
      <c r="J48" s="273"/>
      <c r="K48" s="273"/>
      <c r="L48" s="273"/>
    </row>
    <row r="49" spans="1:18" ht="15" thickBot="1" x14ac:dyDescent="0.35">
      <c r="A49" s="15" t="s">
        <v>514</v>
      </c>
      <c r="I49" s="273"/>
      <c r="J49" s="273"/>
      <c r="K49" s="273"/>
      <c r="L49" s="273"/>
      <c r="M49" s="273"/>
      <c r="N49" s="273"/>
      <c r="O49" s="273"/>
      <c r="P49" s="273"/>
      <c r="Q49" s="273"/>
      <c r="R49" s="273"/>
    </row>
    <row r="50" spans="1:18" x14ac:dyDescent="0.3">
      <c r="A50" s="135" t="s">
        <v>31</v>
      </c>
      <c r="B50" s="146" t="s">
        <v>260</v>
      </c>
      <c r="C50" s="146" t="s">
        <v>57</v>
      </c>
      <c r="D50" s="146" t="s">
        <v>212</v>
      </c>
      <c r="E50" s="146" t="s">
        <v>179</v>
      </c>
      <c r="F50" s="146" t="s">
        <v>213</v>
      </c>
      <c r="G50" s="146" t="s">
        <v>417</v>
      </c>
      <c r="H50" s="146" t="s">
        <v>420</v>
      </c>
      <c r="I50" s="273"/>
      <c r="J50" s="273"/>
      <c r="K50" s="273"/>
      <c r="L50" s="273"/>
      <c r="M50" s="273"/>
      <c r="N50" s="273"/>
      <c r="O50" s="273"/>
      <c r="P50" s="273"/>
      <c r="Q50" s="273"/>
      <c r="R50" s="273"/>
    </row>
    <row r="51" spans="1:18" x14ac:dyDescent="0.3">
      <c r="A51" s="160" t="s">
        <v>30</v>
      </c>
      <c r="B51" s="291">
        <v>11900</v>
      </c>
      <c r="C51" s="291">
        <v>30700</v>
      </c>
      <c r="D51" s="291">
        <v>31600</v>
      </c>
      <c r="E51" s="291">
        <v>31000</v>
      </c>
      <c r="F51" s="291">
        <v>31800</v>
      </c>
      <c r="G51" s="291">
        <v>35100</v>
      </c>
      <c r="H51" s="291">
        <v>195</v>
      </c>
      <c r="I51" s="273"/>
      <c r="J51" s="273"/>
      <c r="K51" s="273"/>
      <c r="L51" s="273"/>
      <c r="M51" s="273"/>
      <c r="N51" s="273"/>
      <c r="O51" s="273"/>
      <c r="P51" s="273"/>
      <c r="Q51" s="273"/>
      <c r="R51" s="273"/>
    </row>
    <row r="52" spans="1:18" x14ac:dyDescent="0.3">
      <c r="A52" s="160" t="s">
        <v>182</v>
      </c>
      <c r="B52" s="291">
        <v>7400</v>
      </c>
      <c r="C52" s="291">
        <v>20800</v>
      </c>
      <c r="D52" s="291">
        <v>27200</v>
      </c>
      <c r="E52" s="291">
        <v>22800</v>
      </c>
      <c r="F52" s="291">
        <v>24800</v>
      </c>
      <c r="G52" s="291">
        <v>27700</v>
      </c>
      <c r="H52" s="291">
        <v>273</v>
      </c>
      <c r="I52" s="273"/>
      <c r="J52" s="273"/>
      <c r="K52" s="273"/>
      <c r="L52" s="273"/>
      <c r="M52" s="273"/>
      <c r="N52" s="273"/>
      <c r="O52" s="273"/>
      <c r="P52" s="273"/>
      <c r="Q52" s="273"/>
      <c r="R52" s="273"/>
    </row>
    <row r="53" spans="1:18" x14ac:dyDescent="0.3">
      <c r="A53" s="160" t="s">
        <v>194</v>
      </c>
      <c r="B53" s="291">
        <v>5600</v>
      </c>
      <c r="C53" s="291">
        <v>17900</v>
      </c>
      <c r="D53" s="291">
        <v>18200</v>
      </c>
      <c r="E53" s="291">
        <v>20100</v>
      </c>
      <c r="F53" s="291">
        <v>20200</v>
      </c>
      <c r="G53" s="291">
        <v>22100</v>
      </c>
      <c r="H53" s="291">
        <v>295</v>
      </c>
      <c r="I53" s="273"/>
      <c r="J53" s="273"/>
      <c r="K53" s="273"/>
      <c r="L53" s="273"/>
      <c r="M53" s="273"/>
      <c r="N53" s="273"/>
      <c r="O53" s="273"/>
      <c r="P53" s="273"/>
      <c r="Q53" s="273"/>
      <c r="R53" s="273"/>
    </row>
    <row r="54" spans="1:18" x14ac:dyDescent="0.3">
      <c r="A54" s="160" t="s">
        <v>184</v>
      </c>
      <c r="B54" s="291">
        <v>6400</v>
      </c>
      <c r="C54" s="291">
        <v>15900</v>
      </c>
      <c r="D54" s="291">
        <v>18600</v>
      </c>
      <c r="E54" s="291">
        <v>19300</v>
      </c>
      <c r="F54" s="291">
        <v>22000</v>
      </c>
      <c r="G54" s="291">
        <v>21800</v>
      </c>
      <c r="H54" s="291">
        <v>243</v>
      </c>
      <c r="I54" s="273"/>
      <c r="J54" s="273"/>
      <c r="K54" s="273"/>
      <c r="L54" s="273"/>
      <c r="M54" s="273"/>
      <c r="N54" s="273"/>
      <c r="O54" s="273"/>
      <c r="P54" s="273"/>
      <c r="Q54" s="273"/>
      <c r="R54" s="273"/>
    </row>
    <row r="55" spans="1:18" x14ac:dyDescent="0.3">
      <c r="A55" s="160" t="s">
        <v>186</v>
      </c>
      <c r="B55" s="291">
        <v>5000</v>
      </c>
      <c r="C55" s="291">
        <v>18300</v>
      </c>
      <c r="D55" s="291">
        <v>19500</v>
      </c>
      <c r="E55" s="291">
        <v>18900</v>
      </c>
      <c r="F55" s="291">
        <v>21000</v>
      </c>
      <c r="G55" s="291">
        <v>21400</v>
      </c>
      <c r="H55" s="291">
        <v>330</v>
      </c>
      <c r="I55" s="273"/>
      <c r="J55" s="273"/>
      <c r="K55" s="273"/>
      <c r="L55" s="273"/>
      <c r="M55" s="273"/>
      <c r="N55" s="273"/>
      <c r="O55" s="273"/>
      <c r="P55" s="273"/>
      <c r="Q55" s="273"/>
      <c r="R55" s="273"/>
    </row>
    <row r="56" spans="1:18" x14ac:dyDescent="0.3">
      <c r="A56" s="160" t="s">
        <v>181</v>
      </c>
      <c r="B56" s="291">
        <v>6200</v>
      </c>
      <c r="C56" s="291">
        <v>17700</v>
      </c>
      <c r="D56" s="291">
        <v>15500</v>
      </c>
      <c r="E56" s="291">
        <v>21000</v>
      </c>
      <c r="F56" s="291">
        <v>17600</v>
      </c>
      <c r="G56" s="291">
        <v>20500</v>
      </c>
      <c r="H56" s="291">
        <v>230</v>
      </c>
      <c r="I56" s="273"/>
      <c r="J56" s="273"/>
      <c r="K56" s="273"/>
      <c r="L56" s="273"/>
      <c r="M56" s="273"/>
      <c r="N56" s="273"/>
      <c r="O56" s="273"/>
      <c r="P56" s="273"/>
      <c r="Q56" s="273"/>
      <c r="R56" s="273"/>
    </row>
    <row r="57" spans="1:18" x14ac:dyDescent="0.3">
      <c r="A57" s="160" t="s">
        <v>185</v>
      </c>
      <c r="B57" s="291">
        <v>5100</v>
      </c>
      <c r="C57" s="291">
        <v>16900</v>
      </c>
      <c r="D57" s="291">
        <v>17400</v>
      </c>
      <c r="E57" s="291">
        <v>18500</v>
      </c>
      <c r="F57" s="291">
        <v>19000</v>
      </c>
      <c r="G57" s="291">
        <v>20100</v>
      </c>
      <c r="H57" s="291">
        <v>293</v>
      </c>
      <c r="I57" s="273"/>
      <c r="J57" s="273"/>
      <c r="K57" s="273"/>
      <c r="L57" s="273"/>
      <c r="M57" s="273"/>
      <c r="N57" s="273"/>
      <c r="O57" s="273"/>
      <c r="P57" s="273"/>
      <c r="Q57" s="273"/>
      <c r="R57" s="273"/>
    </row>
    <row r="58" spans="1:18" x14ac:dyDescent="0.3">
      <c r="A58" s="285" t="s">
        <v>194</v>
      </c>
      <c r="B58" s="291">
        <v>5600</v>
      </c>
      <c r="C58" s="291">
        <v>17900</v>
      </c>
      <c r="D58" s="291">
        <v>18200</v>
      </c>
      <c r="E58" s="291">
        <v>20100</v>
      </c>
      <c r="F58" s="291">
        <v>20200</v>
      </c>
      <c r="G58" s="291">
        <v>22100</v>
      </c>
      <c r="H58" s="291">
        <v>295</v>
      </c>
      <c r="I58" s="273"/>
      <c r="J58" s="273"/>
      <c r="K58" s="273"/>
      <c r="L58" s="273"/>
      <c r="M58" s="273"/>
      <c r="N58" s="273"/>
      <c r="O58" s="273"/>
      <c r="P58" s="273"/>
      <c r="Q58" s="273"/>
      <c r="R58" s="273"/>
    </row>
    <row r="59" spans="1:18" x14ac:dyDescent="0.3">
      <c r="A59" s="160" t="s">
        <v>183</v>
      </c>
      <c r="B59" s="291">
        <v>6600</v>
      </c>
      <c r="C59" s="291">
        <v>16800</v>
      </c>
      <c r="D59" s="291">
        <v>18800</v>
      </c>
      <c r="E59" s="291">
        <v>19700</v>
      </c>
      <c r="F59" s="291">
        <v>19100</v>
      </c>
      <c r="G59" s="291">
        <v>18500</v>
      </c>
      <c r="H59" s="291">
        <v>179</v>
      </c>
      <c r="I59" s="273"/>
      <c r="J59" s="273"/>
      <c r="K59" s="273"/>
      <c r="L59" s="273"/>
      <c r="M59" s="273"/>
      <c r="N59" s="273"/>
      <c r="O59" s="273"/>
      <c r="P59" s="273"/>
      <c r="Q59" s="273"/>
      <c r="R59" s="273"/>
    </row>
    <row r="60" spans="1:18" x14ac:dyDescent="0.3">
      <c r="A60" s="160" t="s">
        <v>27</v>
      </c>
      <c r="B60" s="291">
        <v>6200</v>
      </c>
      <c r="C60" s="291">
        <v>16600</v>
      </c>
      <c r="D60" s="291">
        <v>16600</v>
      </c>
      <c r="E60" s="291">
        <v>17500</v>
      </c>
      <c r="F60" s="291">
        <v>17900</v>
      </c>
      <c r="G60" s="291">
        <v>17700</v>
      </c>
      <c r="H60" s="291">
        <v>185</v>
      </c>
      <c r="I60" s="273"/>
      <c r="J60" s="273"/>
      <c r="K60" s="273"/>
      <c r="L60" s="273"/>
      <c r="M60" s="273"/>
      <c r="N60" s="273"/>
      <c r="O60" s="273"/>
      <c r="P60" s="273"/>
      <c r="Q60" s="273"/>
      <c r="R60" s="273"/>
    </row>
    <row r="61" spans="1:18" x14ac:dyDescent="0.3">
      <c r="A61" s="160" t="s">
        <v>28</v>
      </c>
      <c r="B61" s="291">
        <v>5200</v>
      </c>
      <c r="C61" s="291">
        <v>14700</v>
      </c>
      <c r="D61" s="291">
        <v>14500</v>
      </c>
      <c r="E61" s="291">
        <v>15700</v>
      </c>
      <c r="F61" s="291">
        <v>16100</v>
      </c>
      <c r="G61" s="291">
        <v>16000</v>
      </c>
      <c r="H61" s="291">
        <v>204</v>
      </c>
      <c r="I61" s="273"/>
      <c r="J61" s="273"/>
      <c r="K61" s="273"/>
      <c r="L61" s="273"/>
      <c r="M61" s="273"/>
      <c r="N61" s="273"/>
      <c r="O61" s="273"/>
      <c r="P61" s="273"/>
      <c r="Q61" s="273"/>
      <c r="R61" s="273"/>
    </row>
    <row r="62" spans="1:18" x14ac:dyDescent="0.3">
      <c r="A62" s="160" t="s">
        <v>187</v>
      </c>
      <c r="B62" s="291">
        <v>5600</v>
      </c>
      <c r="C62" s="291">
        <v>13200</v>
      </c>
      <c r="D62" s="291">
        <v>16600</v>
      </c>
      <c r="E62" s="291">
        <v>15500</v>
      </c>
      <c r="F62" s="291">
        <v>17000</v>
      </c>
      <c r="G62" s="291">
        <v>16000</v>
      </c>
      <c r="H62" s="291">
        <v>185</v>
      </c>
      <c r="I62" s="273"/>
      <c r="J62" s="273"/>
      <c r="K62" s="273"/>
      <c r="L62" s="273"/>
      <c r="M62" s="273"/>
      <c r="N62" s="273"/>
      <c r="O62" s="273"/>
      <c r="P62" s="273"/>
      <c r="Q62" s="273"/>
      <c r="R62" s="273"/>
    </row>
    <row r="63" spans="1:18" x14ac:dyDescent="0.3">
      <c r="A63" s="160" t="s">
        <v>29</v>
      </c>
      <c r="B63" s="291">
        <v>5500</v>
      </c>
      <c r="C63" s="291">
        <v>14000</v>
      </c>
      <c r="D63" s="291">
        <v>14700</v>
      </c>
      <c r="E63" s="291">
        <v>16000</v>
      </c>
      <c r="F63" s="291">
        <v>15400</v>
      </c>
      <c r="G63" s="291">
        <v>15800</v>
      </c>
      <c r="H63" s="291">
        <v>187</v>
      </c>
      <c r="I63" s="273"/>
      <c r="J63" s="273"/>
      <c r="K63" s="273"/>
      <c r="L63" s="273"/>
      <c r="M63" s="273"/>
      <c r="N63" s="273"/>
      <c r="O63" s="273"/>
      <c r="P63" s="273"/>
      <c r="Q63" s="273"/>
      <c r="R63" s="273"/>
    </row>
    <row r="64" spans="1:18" x14ac:dyDescent="0.3">
      <c r="A64" s="160" t="s">
        <v>26</v>
      </c>
      <c r="B64" s="291">
        <v>5400</v>
      </c>
      <c r="C64" s="291">
        <v>13800</v>
      </c>
      <c r="D64" s="291">
        <v>14700</v>
      </c>
      <c r="E64" s="291">
        <v>14900</v>
      </c>
      <c r="F64" s="291">
        <v>14900</v>
      </c>
      <c r="G64" s="291">
        <v>15100</v>
      </c>
      <c r="H64" s="291">
        <v>179</v>
      </c>
      <c r="I64" s="273"/>
      <c r="J64" s="273"/>
      <c r="K64" s="273"/>
      <c r="L64" s="273"/>
      <c r="M64" s="273"/>
      <c r="N64" s="273"/>
      <c r="O64" s="273"/>
      <c r="P64" s="273"/>
      <c r="Q64" s="273"/>
      <c r="R64" s="273"/>
    </row>
    <row r="65" spans="1:18" x14ac:dyDescent="0.3">
      <c r="A65" s="160" t="s">
        <v>189</v>
      </c>
      <c r="B65" s="291">
        <v>5900</v>
      </c>
      <c r="C65" s="291">
        <v>11700</v>
      </c>
      <c r="D65" s="291">
        <v>13000</v>
      </c>
      <c r="E65" s="291">
        <v>14500</v>
      </c>
      <c r="F65" s="291">
        <v>15500</v>
      </c>
      <c r="G65" s="291">
        <v>14900</v>
      </c>
      <c r="H65" s="291">
        <v>154</v>
      </c>
      <c r="I65" s="273"/>
      <c r="J65" s="273"/>
      <c r="K65" s="273"/>
      <c r="L65" s="273"/>
      <c r="M65" s="273"/>
      <c r="N65" s="273"/>
      <c r="O65" s="273"/>
      <c r="P65" s="273"/>
      <c r="Q65" s="273"/>
      <c r="R65" s="273"/>
    </row>
    <row r="66" spans="1:18" x14ac:dyDescent="0.3">
      <c r="A66" s="160" t="s">
        <v>192</v>
      </c>
      <c r="B66" s="291">
        <v>4600</v>
      </c>
      <c r="C66" s="291">
        <v>11400</v>
      </c>
      <c r="D66" s="291">
        <v>12600</v>
      </c>
      <c r="E66" s="291">
        <v>11200</v>
      </c>
      <c r="F66" s="291">
        <v>12800</v>
      </c>
      <c r="G66" s="291">
        <v>14200</v>
      </c>
      <c r="H66" s="291">
        <v>210</v>
      </c>
      <c r="I66" s="273"/>
      <c r="J66" s="273"/>
      <c r="K66" s="273"/>
      <c r="L66" s="273"/>
      <c r="M66" s="273"/>
      <c r="N66" s="273"/>
      <c r="O66" s="273"/>
      <c r="P66" s="273"/>
      <c r="Q66" s="273"/>
      <c r="R66" s="273"/>
    </row>
    <row r="67" spans="1:18" x14ac:dyDescent="0.3">
      <c r="A67" s="160" t="s">
        <v>25</v>
      </c>
      <c r="B67" s="291">
        <v>4100</v>
      </c>
      <c r="C67" s="291">
        <v>11100</v>
      </c>
      <c r="D67" s="291">
        <v>12300</v>
      </c>
      <c r="E67" s="291">
        <v>12200</v>
      </c>
      <c r="F67" s="291">
        <v>12700</v>
      </c>
      <c r="G67" s="291">
        <v>13000</v>
      </c>
      <c r="H67" s="291">
        <v>220</v>
      </c>
      <c r="I67" s="273"/>
      <c r="J67" s="273"/>
      <c r="K67" s="273"/>
      <c r="L67" s="273"/>
      <c r="M67" s="273"/>
      <c r="N67" s="273"/>
      <c r="O67" s="273"/>
      <c r="P67" s="273"/>
      <c r="Q67" s="273"/>
      <c r="R67" s="273"/>
    </row>
    <row r="68" spans="1:18" x14ac:dyDescent="0.3">
      <c r="A68" s="160" t="s">
        <v>188</v>
      </c>
      <c r="B68" s="291">
        <v>4000</v>
      </c>
      <c r="C68" s="291">
        <v>11400</v>
      </c>
      <c r="D68" s="291">
        <v>12600</v>
      </c>
      <c r="E68" s="291">
        <v>13500</v>
      </c>
      <c r="F68" s="291">
        <v>12900</v>
      </c>
      <c r="G68" s="291">
        <v>12500</v>
      </c>
      <c r="H68" s="291">
        <v>210</v>
      </c>
      <c r="I68" s="273"/>
      <c r="J68" s="273"/>
      <c r="K68" s="273"/>
      <c r="L68" s="273"/>
      <c r="M68" s="273"/>
      <c r="N68" s="273"/>
      <c r="O68" s="273"/>
      <c r="P68" s="273"/>
      <c r="Q68" s="273"/>
      <c r="R68" s="273"/>
    </row>
    <row r="69" spans="1:18" x14ac:dyDescent="0.3">
      <c r="A69" s="285" t="s">
        <v>105</v>
      </c>
      <c r="B69" s="291">
        <v>4000</v>
      </c>
      <c r="C69" s="291">
        <v>11300</v>
      </c>
      <c r="D69" s="291">
        <v>12300</v>
      </c>
      <c r="E69" s="291">
        <v>13100</v>
      </c>
      <c r="F69" s="291">
        <v>12800</v>
      </c>
      <c r="G69" s="291">
        <v>12100</v>
      </c>
      <c r="H69" s="291">
        <v>200</v>
      </c>
      <c r="I69" s="273"/>
      <c r="J69" s="273"/>
      <c r="K69" s="273"/>
      <c r="L69" s="273"/>
      <c r="M69" s="273"/>
      <c r="N69" s="273"/>
      <c r="O69" s="273"/>
      <c r="P69" s="273"/>
      <c r="Q69" s="273"/>
      <c r="R69" s="273"/>
    </row>
    <row r="70" spans="1:18" x14ac:dyDescent="0.3">
      <c r="A70" s="160" t="s">
        <v>190</v>
      </c>
      <c r="B70" s="291">
        <v>4200</v>
      </c>
      <c r="C70" s="291">
        <v>10700</v>
      </c>
      <c r="D70" s="291">
        <v>10800</v>
      </c>
      <c r="E70" s="291">
        <v>11500</v>
      </c>
      <c r="F70" s="291">
        <v>11300</v>
      </c>
      <c r="G70" s="291">
        <v>12200</v>
      </c>
      <c r="H70" s="291">
        <v>191</v>
      </c>
      <c r="I70" s="273"/>
      <c r="J70" s="273"/>
      <c r="K70" s="273"/>
      <c r="L70" s="273"/>
      <c r="M70" s="273"/>
      <c r="N70" s="273"/>
      <c r="O70" s="273"/>
      <c r="P70" s="273"/>
      <c r="Q70" s="273"/>
      <c r="R70" s="273"/>
    </row>
    <row r="71" spans="1:18" x14ac:dyDescent="0.3">
      <c r="A71" s="160" t="s">
        <v>191</v>
      </c>
      <c r="B71" s="291">
        <v>4800</v>
      </c>
      <c r="C71" s="291">
        <v>9600</v>
      </c>
      <c r="D71" s="291">
        <v>10400</v>
      </c>
      <c r="E71" s="291">
        <v>11200</v>
      </c>
      <c r="F71" s="291">
        <v>11400</v>
      </c>
      <c r="G71" s="291">
        <v>11400</v>
      </c>
      <c r="H71" s="291">
        <v>137</v>
      </c>
      <c r="I71" s="273"/>
      <c r="J71" s="273"/>
      <c r="K71" s="273"/>
      <c r="L71" s="273"/>
      <c r="M71" s="273"/>
      <c r="N71" s="273"/>
      <c r="O71" s="273"/>
      <c r="P71" s="273"/>
      <c r="Q71" s="273"/>
      <c r="R71" s="273"/>
    </row>
    <row r="72" spans="1:18" x14ac:dyDescent="0.3">
      <c r="A72" s="160" t="s">
        <v>193</v>
      </c>
      <c r="B72" s="291">
        <v>3400</v>
      </c>
      <c r="C72" s="291">
        <v>6500</v>
      </c>
      <c r="D72" s="291">
        <v>7200</v>
      </c>
      <c r="E72" s="291">
        <v>7700</v>
      </c>
      <c r="F72" s="291">
        <v>7700</v>
      </c>
      <c r="G72" s="291">
        <v>7700</v>
      </c>
      <c r="H72" s="291">
        <v>128</v>
      </c>
      <c r="I72" s="273"/>
      <c r="J72" s="273"/>
      <c r="K72" s="273"/>
      <c r="L72" s="273"/>
      <c r="M72" s="273"/>
      <c r="N72" s="273"/>
      <c r="O72" s="273"/>
      <c r="P72" s="273"/>
      <c r="Q72" s="273"/>
      <c r="R72" s="273"/>
    </row>
    <row r="73" spans="1:18" s="273" customFormat="1" x14ac:dyDescent="0.3">
      <c r="A73" s="280" t="s">
        <v>3</v>
      </c>
      <c r="B73" s="292">
        <v>5200</v>
      </c>
      <c r="C73" s="292">
        <v>13000</v>
      </c>
      <c r="D73" s="292">
        <v>14000</v>
      </c>
      <c r="E73" s="292">
        <v>14600</v>
      </c>
      <c r="F73" s="292">
        <v>15000</v>
      </c>
      <c r="G73" s="292">
        <v>15100</v>
      </c>
      <c r="H73" s="292">
        <v>191</v>
      </c>
    </row>
    <row r="74" spans="1:18" x14ac:dyDescent="0.3">
      <c r="A74" s="116" t="s">
        <v>346</v>
      </c>
    </row>
    <row r="75" spans="1:18" ht="15" customHeight="1" x14ac:dyDescent="0.3">
      <c r="A75" s="116" t="s">
        <v>347</v>
      </c>
    </row>
    <row r="76" spans="1:18" s="80" customFormat="1" x14ac:dyDescent="0.3">
      <c r="A76" s="116" t="s">
        <v>349</v>
      </c>
      <c r="B76"/>
      <c r="C76"/>
      <c r="D76"/>
      <c r="E76"/>
      <c r="F76"/>
      <c r="G76"/>
      <c r="H76"/>
      <c r="I76"/>
    </row>
    <row r="77" spans="1:18" s="80" customFormat="1" x14ac:dyDescent="0.3">
      <c r="A77" s="116" t="s">
        <v>350</v>
      </c>
      <c r="B77"/>
      <c r="C77"/>
      <c r="D77"/>
      <c r="E77"/>
      <c r="F77"/>
      <c r="G77"/>
      <c r="H77"/>
      <c r="I77"/>
    </row>
    <row r="78" spans="1:18" s="112" customFormat="1" x14ac:dyDescent="0.3">
      <c r="A78" s="116"/>
    </row>
    <row r="79" spans="1:18" s="80" customFormat="1" x14ac:dyDescent="0.3">
      <c r="A79"/>
      <c r="B79"/>
      <c r="C79"/>
      <c r="D79"/>
      <c r="E79"/>
      <c r="F79"/>
      <c r="G79"/>
      <c r="H79"/>
      <c r="I79"/>
    </row>
    <row r="80" spans="1:18" ht="15" thickBot="1" x14ac:dyDescent="0.35">
      <c r="A80" s="15" t="s">
        <v>513</v>
      </c>
    </row>
    <row r="81" spans="1:8" ht="15" thickBot="1" x14ac:dyDescent="0.35">
      <c r="A81" s="9" t="s">
        <v>31</v>
      </c>
      <c r="B81" s="293" t="s">
        <v>260</v>
      </c>
      <c r="C81" s="293" t="s">
        <v>57</v>
      </c>
      <c r="D81" s="293" t="s">
        <v>212</v>
      </c>
      <c r="E81" s="293" t="s">
        <v>179</v>
      </c>
      <c r="F81" s="293" t="s">
        <v>213</v>
      </c>
      <c r="G81" s="293" t="s">
        <v>417</v>
      </c>
      <c r="H81" s="146" t="s">
        <v>420</v>
      </c>
    </row>
    <row r="82" spans="1:8" x14ac:dyDescent="0.3">
      <c r="A82" s="160" t="s">
        <v>30</v>
      </c>
      <c r="B82" s="291">
        <v>11900</v>
      </c>
      <c r="C82" s="291">
        <v>17100</v>
      </c>
      <c r="D82" s="291">
        <v>17400</v>
      </c>
      <c r="E82" s="291">
        <v>16900</v>
      </c>
      <c r="F82" s="291">
        <v>17000</v>
      </c>
      <c r="G82" s="291">
        <v>18300</v>
      </c>
      <c r="H82" s="294">
        <v>0.54</v>
      </c>
    </row>
    <row r="83" spans="1:8" x14ac:dyDescent="0.3">
      <c r="A83" s="160" t="s">
        <v>182</v>
      </c>
      <c r="B83" s="291">
        <v>7400</v>
      </c>
      <c r="C83" s="291">
        <v>12300</v>
      </c>
      <c r="D83" s="291">
        <v>15800</v>
      </c>
      <c r="E83" s="291">
        <v>13000</v>
      </c>
      <c r="F83" s="291">
        <v>13800</v>
      </c>
      <c r="G83" s="291">
        <v>15100</v>
      </c>
      <c r="H83" s="294">
        <v>1.03</v>
      </c>
    </row>
    <row r="84" spans="1:8" x14ac:dyDescent="0.3">
      <c r="A84" s="285" t="s">
        <v>194</v>
      </c>
      <c r="B84" s="295">
        <v>5600</v>
      </c>
      <c r="C84" s="295">
        <v>11000</v>
      </c>
      <c r="D84" s="295">
        <v>11000</v>
      </c>
      <c r="E84" s="295">
        <v>11900</v>
      </c>
      <c r="F84" s="295">
        <v>11700</v>
      </c>
      <c r="G84" s="295">
        <v>12500</v>
      </c>
      <c r="H84" s="296">
        <v>1.23</v>
      </c>
    </row>
    <row r="85" spans="1:8" x14ac:dyDescent="0.3">
      <c r="A85" s="160" t="s">
        <v>181</v>
      </c>
      <c r="B85" s="291">
        <v>6200</v>
      </c>
      <c r="C85" s="291">
        <v>11200</v>
      </c>
      <c r="D85" s="291">
        <v>9600</v>
      </c>
      <c r="E85" s="291">
        <v>12700</v>
      </c>
      <c r="F85" s="291">
        <v>10500</v>
      </c>
      <c r="G85" s="291">
        <v>12000</v>
      </c>
      <c r="H85" s="294">
        <v>0.93</v>
      </c>
    </row>
    <row r="86" spans="1:8" x14ac:dyDescent="0.3">
      <c r="A86" s="160" t="s">
        <v>184</v>
      </c>
      <c r="B86" s="291">
        <v>6400</v>
      </c>
      <c r="C86" s="291">
        <v>9400</v>
      </c>
      <c r="D86" s="291">
        <v>10700</v>
      </c>
      <c r="E86" s="291">
        <v>10900</v>
      </c>
      <c r="F86" s="291">
        <v>12100</v>
      </c>
      <c r="G86" s="291">
        <v>11800</v>
      </c>
      <c r="H86" s="294">
        <v>0.85</v>
      </c>
    </row>
    <row r="87" spans="1:8" x14ac:dyDescent="0.3">
      <c r="A87" s="160" t="s">
        <v>185</v>
      </c>
      <c r="B87" s="291">
        <v>5100</v>
      </c>
      <c r="C87" s="291">
        <v>10400</v>
      </c>
      <c r="D87" s="291">
        <v>10500</v>
      </c>
      <c r="E87" s="291">
        <v>10900</v>
      </c>
      <c r="F87" s="291">
        <v>11000</v>
      </c>
      <c r="G87" s="291">
        <v>11400</v>
      </c>
      <c r="H87" s="294">
        <v>1.22</v>
      </c>
    </row>
    <row r="88" spans="1:8" x14ac:dyDescent="0.3">
      <c r="A88" s="160" t="s">
        <v>186</v>
      </c>
      <c r="B88" s="291">
        <v>5000</v>
      </c>
      <c r="C88" s="291">
        <v>10100</v>
      </c>
      <c r="D88" s="291">
        <v>10600</v>
      </c>
      <c r="E88" s="291">
        <v>10000</v>
      </c>
      <c r="F88" s="291">
        <v>10900</v>
      </c>
      <c r="G88" s="291">
        <v>10800</v>
      </c>
      <c r="H88" s="294">
        <v>1.17</v>
      </c>
    </row>
    <row r="89" spans="1:8" x14ac:dyDescent="0.3">
      <c r="A89" s="160" t="s">
        <v>183</v>
      </c>
      <c r="B89" s="291">
        <v>6600</v>
      </c>
      <c r="C89" s="291">
        <v>10100</v>
      </c>
      <c r="D89" s="291">
        <v>11100</v>
      </c>
      <c r="E89" s="291">
        <v>11400</v>
      </c>
      <c r="F89" s="291">
        <v>10800</v>
      </c>
      <c r="G89" s="291">
        <v>10300</v>
      </c>
      <c r="H89" s="294">
        <v>0.55000000000000004</v>
      </c>
    </row>
    <row r="90" spans="1:8" x14ac:dyDescent="0.3">
      <c r="A90" s="160" t="s">
        <v>27</v>
      </c>
      <c r="B90" s="291">
        <v>6200</v>
      </c>
      <c r="C90" s="291">
        <v>9600</v>
      </c>
      <c r="D90" s="291">
        <v>9500</v>
      </c>
      <c r="E90" s="291">
        <v>9700</v>
      </c>
      <c r="F90" s="291">
        <v>9800</v>
      </c>
      <c r="G90" s="291">
        <v>9500</v>
      </c>
      <c r="H90" s="294">
        <v>0.54</v>
      </c>
    </row>
    <row r="91" spans="1:8" x14ac:dyDescent="0.3">
      <c r="A91" s="160" t="s">
        <v>28</v>
      </c>
      <c r="B91" s="291">
        <v>5200</v>
      </c>
      <c r="C91" s="291">
        <v>9300</v>
      </c>
      <c r="D91" s="291">
        <v>8900</v>
      </c>
      <c r="E91" s="291">
        <v>9500</v>
      </c>
      <c r="F91" s="291">
        <v>9500</v>
      </c>
      <c r="G91" s="291">
        <v>9300</v>
      </c>
      <c r="H91" s="294">
        <v>0.76</v>
      </c>
    </row>
    <row r="92" spans="1:8" x14ac:dyDescent="0.3">
      <c r="A92" s="160" t="s">
        <v>187</v>
      </c>
      <c r="B92" s="291">
        <v>5600</v>
      </c>
      <c r="C92" s="291">
        <v>8100</v>
      </c>
      <c r="D92" s="291">
        <v>10100</v>
      </c>
      <c r="E92" s="291">
        <v>9300</v>
      </c>
      <c r="F92" s="291">
        <v>10000</v>
      </c>
      <c r="G92" s="291">
        <v>9200</v>
      </c>
      <c r="H92" s="294">
        <v>0.64</v>
      </c>
    </row>
    <row r="93" spans="1:8" x14ac:dyDescent="0.3">
      <c r="A93" s="160" t="s">
        <v>29</v>
      </c>
      <c r="B93" s="291">
        <v>5500</v>
      </c>
      <c r="C93" s="291">
        <v>8700</v>
      </c>
      <c r="D93" s="291">
        <v>8900</v>
      </c>
      <c r="E93" s="291">
        <v>9500</v>
      </c>
      <c r="F93" s="291">
        <v>9000</v>
      </c>
      <c r="G93" s="291">
        <v>9100</v>
      </c>
      <c r="H93" s="294">
        <v>0.65</v>
      </c>
    </row>
    <row r="94" spans="1:8" x14ac:dyDescent="0.3">
      <c r="A94" s="160" t="s">
        <v>26</v>
      </c>
      <c r="B94" s="291">
        <v>5400</v>
      </c>
      <c r="C94" s="291">
        <v>8400</v>
      </c>
      <c r="D94" s="291">
        <v>8700</v>
      </c>
      <c r="E94" s="291">
        <v>8700</v>
      </c>
      <c r="F94" s="291">
        <v>8500</v>
      </c>
      <c r="G94" s="291">
        <v>8400</v>
      </c>
      <c r="H94" s="294">
        <v>0.56000000000000005</v>
      </c>
    </row>
    <row r="95" spans="1:8" x14ac:dyDescent="0.3">
      <c r="A95" s="160" t="s">
        <v>192</v>
      </c>
      <c r="B95" s="291">
        <v>4600</v>
      </c>
      <c r="C95" s="291">
        <v>7000</v>
      </c>
      <c r="D95" s="291">
        <v>7600</v>
      </c>
      <c r="E95" s="291">
        <v>6600</v>
      </c>
      <c r="F95" s="291">
        <v>7300</v>
      </c>
      <c r="G95" s="291">
        <v>7900</v>
      </c>
      <c r="H95" s="294">
        <v>0.73</v>
      </c>
    </row>
    <row r="96" spans="1:8" x14ac:dyDescent="0.3">
      <c r="A96" s="160" t="s">
        <v>25</v>
      </c>
      <c r="B96" s="291">
        <v>4100</v>
      </c>
      <c r="C96" s="291">
        <v>7100</v>
      </c>
      <c r="D96" s="291">
        <v>7700</v>
      </c>
      <c r="E96" s="291">
        <v>7600</v>
      </c>
      <c r="F96" s="291">
        <v>7700</v>
      </c>
      <c r="G96" s="291">
        <v>7800</v>
      </c>
      <c r="H96" s="294">
        <v>0.91</v>
      </c>
    </row>
    <row r="97" spans="1:9" x14ac:dyDescent="0.3">
      <c r="A97" s="160" t="s">
        <v>189</v>
      </c>
      <c r="B97" s="291">
        <v>5900</v>
      </c>
      <c r="C97" s="291">
        <v>6700</v>
      </c>
      <c r="D97" s="291">
        <v>7200</v>
      </c>
      <c r="E97" s="291">
        <v>7900</v>
      </c>
      <c r="F97" s="291">
        <v>8200</v>
      </c>
      <c r="G97" s="291">
        <v>7700</v>
      </c>
      <c r="H97" s="294">
        <v>0.32</v>
      </c>
    </row>
    <row r="98" spans="1:9" x14ac:dyDescent="0.3">
      <c r="A98" s="160" t="s">
        <v>190</v>
      </c>
      <c r="B98" s="291">
        <v>4200</v>
      </c>
      <c r="C98" s="291">
        <v>6800</v>
      </c>
      <c r="D98" s="291">
        <v>6800</v>
      </c>
      <c r="E98" s="291">
        <v>7000</v>
      </c>
      <c r="F98" s="291">
        <v>6800</v>
      </c>
      <c r="G98" s="291">
        <v>7200</v>
      </c>
      <c r="H98" s="294">
        <v>0.71</v>
      </c>
    </row>
    <row r="99" spans="1:9" x14ac:dyDescent="0.3">
      <c r="A99" s="160" t="s">
        <v>188</v>
      </c>
      <c r="B99" s="291">
        <v>4000</v>
      </c>
      <c r="C99" s="291">
        <v>6900</v>
      </c>
      <c r="D99" s="291">
        <v>7500</v>
      </c>
      <c r="E99" s="291">
        <v>7900</v>
      </c>
      <c r="F99" s="291">
        <v>7300</v>
      </c>
      <c r="G99" s="291">
        <v>6900</v>
      </c>
      <c r="H99" s="294">
        <v>0.72</v>
      </c>
    </row>
    <row r="100" spans="1:9" x14ac:dyDescent="0.3">
      <c r="A100" s="285" t="s">
        <v>105</v>
      </c>
      <c r="B100" s="295">
        <v>4000</v>
      </c>
      <c r="C100" s="295">
        <v>6800</v>
      </c>
      <c r="D100" s="295">
        <v>7300</v>
      </c>
      <c r="E100" s="295">
        <v>7600</v>
      </c>
      <c r="F100" s="295">
        <v>7300</v>
      </c>
      <c r="G100" s="295">
        <v>6700</v>
      </c>
      <c r="H100" s="296">
        <v>0.67</v>
      </c>
    </row>
    <row r="101" spans="1:9" x14ac:dyDescent="0.3">
      <c r="A101" s="160" t="s">
        <v>191</v>
      </c>
      <c r="B101" s="291">
        <v>4800</v>
      </c>
      <c r="C101" s="291">
        <v>5700</v>
      </c>
      <c r="D101" s="291">
        <v>6000</v>
      </c>
      <c r="E101" s="291">
        <v>6300</v>
      </c>
      <c r="F101" s="291">
        <v>6200</v>
      </c>
      <c r="G101" s="291">
        <v>6000</v>
      </c>
      <c r="H101" s="294">
        <v>0.25</v>
      </c>
    </row>
    <row r="102" spans="1:9" s="71" customFormat="1" x14ac:dyDescent="0.3">
      <c r="A102" s="160" t="s">
        <v>193</v>
      </c>
      <c r="B102" s="291">
        <v>3400</v>
      </c>
      <c r="C102" s="291">
        <v>4300</v>
      </c>
      <c r="D102" s="291">
        <v>4700</v>
      </c>
      <c r="E102" s="291">
        <v>4900</v>
      </c>
      <c r="F102" s="291">
        <v>4800</v>
      </c>
      <c r="G102" s="291">
        <v>4600</v>
      </c>
      <c r="H102" s="294">
        <v>0.38</v>
      </c>
    </row>
    <row r="103" spans="1:9" s="157" customFormat="1" x14ac:dyDescent="0.3">
      <c r="A103" s="290" t="s">
        <v>3</v>
      </c>
      <c r="B103" s="292">
        <v>5200</v>
      </c>
      <c r="C103" s="292">
        <v>7800</v>
      </c>
      <c r="D103" s="292">
        <v>8300</v>
      </c>
      <c r="E103" s="292">
        <v>8500</v>
      </c>
      <c r="F103" s="292">
        <v>8500</v>
      </c>
      <c r="G103" s="292">
        <v>8400</v>
      </c>
      <c r="H103" s="297">
        <v>0.62</v>
      </c>
    </row>
    <row r="104" spans="1:9" x14ac:dyDescent="0.3">
      <c r="A104" s="116" t="s">
        <v>346</v>
      </c>
    </row>
    <row r="105" spans="1:9" s="80" customFormat="1" ht="15" customHeight="1" x14ac:dyDescent="0.3">
      <c r="A105" s="116" t="s">
        <v>347</v>
      </c>
      <c r="B105"/>
      <c r="C105"/>
      <c r="D105"/>
      <c r="E105"/>
      <c r="F105"/>
      <c r="G105"/>
      <c r="H105"/>
      <c r="I105"/>
    </row>
    <row r="106" spans="1:9" s="80" customFormat="1" x14ac:dyDescent="0.3">
      <c r="A106" s="116" t="s">
        <v>351</v>
      </c>
      <c r="B106"/>
      <c r="C106"/>
      <c r="D106"/>
      <c r="E106"/>
      <c r="F106"/>
      <c r="G106"/>
      <c r="H106"/>
      <c r="I106"/>
    </row>
    <row r="107" spans="1:9" s="80" customFormat="1" x14ac:dyDescent="0.3">
      <c r="A107" s="116" t="s">
        <v>350</v>
      </c>
      <c r="B107"/>
      <c r="C107"/>
      <c r="D107"/>
      <c r="E107"/>
      <c r="F107"/>
      <c r="G107"/>
      <c r="H107"/>
      <c r="I107"/>
    </row>
    <row r="108" spans="1:9" s="80" customFormat="1" x14ac:dyDescent="0.3">
      <c r="A108"/>
      <c r="B108"/>
      <c r="C108"/>
      <c r="D108"/>
      <c r="E108"/>
      <c r="F108"/>
      <c r="G108"/>
      <c r="H108"/>
      <c r="I108"/>
    </row>
    <row r="109" spans="1:9" s="80" customFormat="1" x14ac:dyDescent="0.3">
      <c r="A109"/>
      <c r="B109"/>
      <c r="C109"/>
      <c r="D109"/>
      <c r="E109"/>
      <c r="F109"/>
      <c r="G109"/>
      <c r="H109"/>
      <c r="I109"/>
    </row>
  </sheetData>
  <sortState xmlns:xlrd2="http://schemas.microsoft.com/office/spreadsheetml/2017/richdata2" ref="A51:H71">
    <sortCondition ref="A51:A71"/>
  </sortState>
  <hyperlinks>
    <hyperlink ref="A1" location="Index!A1" display="Return to index" xr:uid="{00000000-0004-0000-17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AC1E2D"/>
  </sheetPr>
  <dimension ref="A1:Z51"/>
  <sheetViews>
    <sheetView showGridLines="0" workbookViewId="0">
      <selection activeCell="G27" sqref="G27"/>
    </sheetView>
  </sheetViews>
  <sheetFormatPr defaultRowHeight="14.4" x14ac:dyDescent="0.3"/>
  <cols>
    <col min="1" max="1" width="38.6640625" customWidth="1"/>
    <col min="8" max="8" width="11.44140625"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8" s="125" customFormat="1" x14ac:dyDescent="0.3">
      <c r="A17" s="1"/>
    </row>
    <row r="18" spans="1:8" x14ac:dyDescent="0.3">
      <c r="A18" s="1"/>
    </row>
    <row r="19" spans="1:8" ht="21" x14ac:dyDescent="0.4">
      <c r="A19" s="16" t="s">
        <v>365</v>
      </c>
    </row>
    <row r="20" spans="1:8" ht="21" x14ac:dyDescent="0.4">
      <c r="A20" s="14"/>
    </row>
    <row r="21" spans="1:8" ht="15" thickBot="1" x14ac:dyDescent="0.35">
      <c r="A21" s="15" t="s">
        <v>509</v>
      </c>
    </row>
    <row r="22" spans="1:8" x14ac:dyDescent="0.3">
      <c r="A22" s="8" t="s">
        <v>24</v>
      </c>
      <c r="B22" s="102" t="s">
        <v>260</v>
      </c>
      <c r="C22" s="102" t="s">
        <v>57</v>
      </c>
      <c r="D22" s="102" t="s">
        <v>212</v>
      </c>
      <c r="E22" s="102" t="s">
        <v>179</v>
      </c>
      <c r="F22" s="102" t="s">
        <v>213</v>
      </c>
      <c r="G22" s="102" t="s">
        <v>417</v>
      </c>
      <c r="H22" s="146" t="s">
        <v>420</v>
      </c>
    </row>
    <row r="23" spans="1:8" x14ac:dyDescent="0.3">
      <c r="A23" s="148" t="s">
        <v>21</v>
      </c>
      <c r="B23" s="149">
        <v>3.5</v>
      </c>
      <c r="C23" s="149">
        <v>6.4</v>
      </c>
      <c r="D23" s="149">
        <v>6.8</v>
      </c>
      <c r="E23" s="149">
        <v>7.4</v>
      </c>
      <c r="F23" s="149">
        <v>8.6</v>
      </c>
      <c r="G23" s="149">
        <v>9</v>
      </c>
      <c r="H23" s="298">
        <v>1.55</v>
      </c>
    </row>
    <row r="24" spans="1:8" x14ac:dyDescent="0.3">
      <c r="A24" s="143" t="s">
        <v>17</v>
      </c>
      <c r="B24" s="139">
        <v>4.8</v>
      </c>
      <c r="C24" s="139">
        <v>7</v>
      </c>
      <c r="D24" s="139">
        <v>7.6</v>
      </c>
      <c r="E24" s="139">
        <v>8</v>
      </c>
      <c r="F24" s="139">
        <v>8.6</v>
      </c>
      <c r="G24" s="139">
        <v>8.6999999999999993</v>
      </c>
      <c r="H24" s="299">
        <v>0.81</v>
      </c>
    </row>
    <row r="25" spans="1:8" x14ac:dyDescent="0.3">
      <c r="A25" s="143" t="s">
        <v>19</v>
      </c>
      <c r="B25" s="139">
        <v>5</v>
      </c>
      <c r="C25" s="139">
        <v>7</v>
      </c>
      <c r="D25" s="139">
        <v>7.8</v>
      </c>
      <c r="E25" s="139">
        <v>8.1999999999999993</v>
      </c>
      <c r="F25" s="139">
        <v>8.1</v>
      </c>
      <c r="G25" s="139">
        <v>8.4</v>
      </c>
      <c r="H25" s="299">
        <v>0.68</v>
      </c>
    </row>
    <row r="26" spans="1:8" x14ac:dyDescent="0.3">
      <c r="A26" s="143" t="s">
        <v>23</v>
      </c>
      <c r="B26" s="139">
        <v>4.4000000000000004</v>
      </c>
      <c r="C26" s="139">
        <v>6.8</v>
      </c>
      <c r="D26" s="139">
        <v>7</v>
      </c>
      <c r="E26" s="139">
        <v>7.6</v>
      </c>
      <c r="F26" s="139">
        <v>7.8</v>
      </c>
      <c r="G26" s="139">
        <v>8.1999999999999993</v>
      </c>
      <c r="H26" s="299">
        <v>0.86</v>
      </c>
    </row>
    <row r="27" spans="1:8" x14ac:dyDescent="0.3">
      <c r="A27" s="143" t="s">
        <v>16</v>
      </c>
      <c r="B27" s="139">
        <v>4.5999999999999996</v>
      </c>
      <c r="C27" s="139">
        <v>5.6</v>
      </c>
      <c r="D27" s="139">
        <v>6</v>
      </c>
      <c r="E27" s="139">
        <v>6.4</v>
      </c>
      <c r="F27" s="139">
        <v>6.9</v>
      </c>
      <c r="G27" s="139">
        <v>7</v>
      </c>
      <c r="H27" s="299">
        <v>0.52</v>
      </c>
    </row>
    <row r="28" spans="1:8" x14ac:dyDescent="0.3">
      <c r="A28" s="143" t="s">
        <v>20</v>
      </c>
      <c r="B28" s="139">
        <v>4.2</v>
      </c>
      <c r="C28" s="139">
        <v>5.7</v>
      </c>
      <c r="D28" s="139">
        <v>5.8</v>
      </c>
      <c r="E28" s="139">
        <v>6.2</v>
      </c>
      <c r="F28" s="139">
        <v>6.8</v>
      </c>
      <c r="G28" s="139">
        <v>6.7</v>
      </c>
      <c r="H28" s="299">
        <v>0.6</v>
      </c>
    </row>
    <row r="29" spans="1:8" x14ac:dyDescent="0.3">
      <c r="A29" s="143" t="s">
        <v>22</v>
      </c>
      <c r="B29" s="139">
        <v>4.2</v>
      </c>
      <c r="C29" s="139">
        <v>5.6</v>
      </c>
      <c r="D29" s="139">
        <v>6</v>
      </c>
      <c r="E29" s="139">
        <v>6.4</v>
      </c>
      <c r="F29" s="139">
        <v>6.6</v>
      </c>
      <c r="G29" s="139">
        <v>6.4</v>
      </c>
      <c r="H29" s="299">
        <v>0.53</v>
      </c>
    </row>
    <row r="30" spans="1:8" ht="15" thickBot="1" x14ac:dyDescent="0.35">
      <c r="A30" s="150" t="s">
        <v>18</v>
      </c>
      <c r="B30" s="151">
        <v>4</v>
      </c>
      <c r="C30" s="151">
        <v>5.4</v>
      </c>
      <c r="D30" s="151">
        <v>5.6</v>
      </c>
      <c r="E30" s="151">
        <v>6.1</v>
      </c>
      <c r="F30" s="151">
        <v>6</v>
      </c>
      <c r="G30" s="151">
        <v>6.2</v>
      </c>
      <c r="H30" s="300">
        <v>0.55000000000000004</v>
      </c>
    </row>
    <row r="31" spans="1:8" s="157" customFormat="1" ht="15" thickBot="1" x14ac:dyDescent="0.35">
      <c r="A31" s="271" t="s">
        <v>3</v>
      </c>
      <c r="B31" s="272">
        <v>4.2</v>
      </c>
      <c r="C31" s="272">
        <v>6</v>
      </c>
      <c r="D31" s="272">
        <v>6.2</v>
      </c>
      <c r="E31" s="272">
        <v>6.6</v>
      </c>
      <c r="F31" s="272">
        <v>6.9</v>
      </c>
      <c r="G31" s="272">
        <v>7</v>
      </c>
      <c r="H31" s="272">
        <v>67</v>
      </c>
    </row>
    <row r="32" spans="1:8" x14ac:dyDescent="0.3">
      <c r="A32" s="116" t="s">
        <v>348</v>
      </c>
    </row>
    <row r="33" spans="1:26" x14ac:dyDescent="0.3">
      <c r="A33" s="116" t="s">
        <v>308</v>
      </c>
    </row>
    <row r="34" spans="1:26" s="80" customFormat="1" ht="14.4" customHeight="1" x14ac:dyDescent="0.3">
      <c r="A34"/>
      <c r="B34"/>
      <c r="C34"/>
      <c r="D34"/>
      <c r="E34"/>
      <c r="F34"/>
      <c r="G34"/>
      <c r="H34"/>
      <c r="I34"/>
      <c r="J34"/>
      <c r="K34"/>
      <c r="L34"/>
      <c r="M34"/>
      <c r="N34"/>
      <c r="O34"/>
      <c r="P34"/>
      <c r="Q34"/>
      <c r="R34"/>
      <c r="S34"/>
      <c r="T34"/>
      <c r="U34"/>
      <c r="V34"/>
      <c r="W34"/>
      <c r="X34"/>
      <c r="Y34"/>
      <c r="Z34"/>
    </row>
    <row r="36" spans="1:26" ht="15" thickBot="1" x14ac:dyDescent="0.35">
      <c r="A36" s="15" t="s">
        <v>447</v>
      </c>
    </row>
    <row r="37" spans="1:26" ht="15" thickBot="1" x14ac:dyDescent="0.35">
      <c r="A37" s="8" t="s">
        <v>24</v>
      </c>
      <c r="B37" s="102" t="s">
        <v>260</v>
      </c>
      <c r="C37" s="102" t="s">
        <v>57</v>
      </c>
      <c r="D37" s="102" t="s">
        <v>212</v>
      </c>
      <c r="E37" s="102" t="s">
        <v>179</v>
      </c>
      <c r="F37" s="102" t="s">
        <v>213</v>
      </c>
      <c r="G37" s="102" t="s">
        <v>417</v>
      </c>
      <c r="H37" s="146" t="s">
        <v>420</v>
      </c>
    </row>
    <row r="38" spans="1:26" x14ac:dyDescent="0.3">
      <c r="A38" s="148" t="s">
        <v>19</v>
      </c>
      <c r="B38" s="152">
        <v>7500</v>
      </c>
      <c r="C38" s="152">
        <v>18500</v>
      </c>
      <c r="D38" s="152">
        <v>20900</v>
      </c>
      <c r="E38" s="152">
        <v>21900</v>
      </c>
      <c r="F38" s="152">
        <v>22000</v>
      </c>
      <c r="G38" s="152">
        <v>21300</v>
      </c>
      <c r="H38" s="258">
        <v>185</v>
      </c>
    </row>
    <row r="39" spans="1:26" x14ac:dyDescent="0.3">
      <c r="A39" s="143" t="s">
        <v>17</v>
      </c>
      <c r="B39" s="153">
        <v>7100</v>
      </c>
      <c r="C39" s="153">
        <v>16600</v>
      </c>
      <c r="D39" s="153">
        <v>18900</v>
      </c>
      <c r="E39" s="153">
        <v>19400</v>
      </c>
      <c r="F39" s="153">
        <v>19800</v>
      </c>
      <c r="G39" s="153">
        <v>20800</v>
      </c>
      <c r="H39" s="259">
        <v>191</v>
      </c>
    </row>
    <row r="40" spans="1:26" x14ac:dyDescent="0.3">
      <c r="A40" s="143" t="s">
        <v>23</v>
      </c>
      <c r="B40" s="153">
        <v>5800</v>
      </c>
      <c r="C40" s="153">
        <v>16400</v>
      </c>
      <c r="D40" s="153">
        <v>17000</v>
      </c>
      <c r="E40" s="153">
        <v>17800</v>
      </c>
      <c r="F40" s="153">
        <v>18600</v>
      </c>
      <c r="G40" s="153">
        <v>19200</v>
      </c>
      <c r="H40" s="259">
        <v>229</v>
      </c>
    </row>
    <row r="41" spans="1:26" x14ac:dyDescent="0.3">
      <c r="A41" s="143" t="s">
        <v>16</v>
      </c>
      <c r="B41" s="153">
        <v>6800</v>
      </c>
      <c r="C41" s="153">
        <v>14100</v>
      </c>
      <c r="D41" s="153">
        <v>15500</v>
      </c>
      <c r="E41" s="153">
        <v>16400</v>
      </c>
      <c r="F41" s="153">
        <v>17100</v>
      </c>
      <c r="G41" s="153">
        <v>17400</v>
      </c>
      <c r="H41" s="259">
        <v>156</v>
      </c>
    </row>
    <row r="42" spans="1:26" x14ac:dyDescent="0.3">
      <c r="A42" s="143" t="s">
        <v>18</v>
      </c>
      <c r="B42" s="153">
        <v>5100</v>
      </c>
      <c r="C42" s="153">
        <v>13300</v>
      </c>
      <c r="D42" s="153">
        <v>13800</v>
      </c>
      <c r="E42" s="153">
        <v>14300</v>
      </c>
      <c r="F42" s="153">
        <v>14500</v>
      </c>
      <c r="G42" s="153">
        <v>14800</v>
      </c>
      <c r="H42" s="259">
        <v>192</v>
      </c>
    </row>
    <row r="43" spans="1:26" x14ac:dyDescent="0.3">
      <c r="A43" s="143" t="s">
        <v>22</v>
      </c>
      <c r="B43" s="153">
        <v>4400</v>
      </c>
      <c r="C43" s="153">
        <v>11700</v>
      </c>
      <c r="D43" s="153">
        <v>12700</v>
      </c>
      <c r="E43" s="153">
        <v>13300</v>
      </c>
      <c r="F43" s="153">
        <v>13500</v>
      </c>
      <c r="G43" s="153">
        <v>13400</v>
      </c>
      <c r="H43" s="259">
        <v>203</v>
      </c>
    </row>
    <row r="44" spans="1:26" x14ac:dyDescent="0.3">
      <c r="A44" s="143" t="s">
        <v>21</v>
      </c>
      <c r="B44" s="153">
        <v>4100</v>
      </c>
      <c r="C44" s="153">
        <v>11300</v>
      </c>
      <c r="D44" s="153">
        <v>12100</v>
      </c>
      <c r="E44" s="153">
        <v>12400</v>
      </c>
      <c r="F44" s="153">
        <v>12600</v>
      </c>
      <c r="G44" s="153">
        <v>13100</v>
      </c>
      <c r="H44" s="259">
        <v>222</v>
      </c>
    </row>
    <row r="45" spans="1:26" x14ac:dyDescent="0.3">
      <c r="A45" s="150" t="s">
        <v>20</v>
      </c>
      <c r="B45" s="154">
        <v>4600</v>
      </c>
      <c r="C45" s="154">
        <v>9900</v>
      </c>
      <c r="D45" s="154">
        <v>11000</v>
      </c>
      <c r="E45" s="154">
        <v>12100</v>
      </c>
      <c r="F45" s="154">
        <v>12800</v>
      </c>
      <c r="G45" s="154">
        <v>12500</v>
      </c>
      <c r="H45" s="367">
        <v>171</v>
      </c>
    </row>
    <row r="46" spans="1:26" x14ac:dyDescent="0.3">
      <c r="A46" s="103" t="s">
        <v>3</v>
      </c>
      <c r="B46" s="104">
        <v>5200</v>
      </c>
      <c r="C46" s="104">
        <v>13000</v>
      </c>
      <c r="D46" s="104">
        <v>14000</v>
      </c>
      <c r="E46" s="104">
        <v>14600</v>
      </c>
      <c r="F46" s="104">
        <v>15000</v>
      </c>
      <c r="G46" s="104">
        <v>15100</v>
      </c>
      <c r="H46" s="261">
        <v>191</v>
      </c>
    </row>
    <row r="47" spans="1:26" x14ac:dyDescent="0.3">
      <c r="A47" s="116" t="s">
        <v>352</v>
      </c>
    </row>
    <row r="48" spans="1:26" x14ac:dyDescent="0.3">
      <c r="A48" s="116" t="s">
        <v>353</v>
      </c>
    </row>
    <row r="49" spans="1:1" x14ac:dyDescent="0.3">
      <c r="A49" s="116" t="s">
        <v>300</v>
      </c>
    </row>
    <row r="51" spans="1:1" ht="30.75" customHeight="1" x14ac:dyDescent="0.3"/>
  </sheetData>
  <hyperlinks>
    <hyperlink ref="A1" location="Index!A1" display="Return to index" xr:uid="{00000000-0004-0000-1800-000000000000}"/>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AC1E2D"/>
  </sheetPr>
  <dimension ref="A1:AA81"/>
  <sheetViews>
    <sheetView showGridLines="0" topLeftCell="A4" workbookViewId="0">
      <selection activeCell="H32" sqref="H32"/>
    </sheetView>
  </sheetViews>
  <sheetFormatPr defaultRowHeight="14.4" x14ac:dyDescent="0.3"/>
  <cols>
    <col min="1" max="1" width="50.33203125" customWidth="1"/>
    <col min="8" max="8" width="11.44140625" customWidth="1"/>
    <col min="10" max="10" width="38.5546875"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27" s="125" customFormat="1" x14ac:dyDescent="0.3">
      <c r="A17" s="1"/>
    </row>
    <row r="18" spans="1:27" x14ac:dyDescent="0.3">
      <c r="A18" s="1"/>
    </row>
    <row r="19" spans="1:27" ht="21" x14ac:dyDescent="0.4">
      <c r="A19" s="16" t="s">
        <v>366</v>
      </c>
    </row>
    <row r="20" spans="1:27" ht="21" x14ac:dyDescent="0.4">
      <c r="A20" s="14"/>
    </row>
    <row r="21" spans="1:27" ht="15" thickBot="1" x14ac:dyDescent="0.35">
      <c r="A21" s="15" t="s">
        <v>515</v>
      </c>
    </row>
    <row r="22" spans="1:27" x14ac:dyDescent="0.3">
      <c r="A22" s="303" t="s">
        <v>64</v>
      </c>
      <c r="B22" s="244" t="s">
        <v>173</v>
      </c>
      <c r="C22" s="244" t="s">
        <v>57</v>
      </c>
      <c r="D22" s="244" t="s">
        <v>212</v>
      </c>
      <c r="E22" s="244" t="s">
        <v>179</v>
      </c>
      <c r="F22" s="244" t="s">
        <v>213</v>
      </c>
      <c r="G22" s="244" t="s">
        <v>417</v>
      </c>
      <c r="H22" s="146" t="s">
        <v>420</v>
      </c>
    </row>
    <row r="23" spans="1:27" x14ac:dyDescent="0.3">
      <c r="A23" s="304" t="s">
        <v>6</v>
      </c>
      <c r="B23" s="304"/>
      <c r="C23" s="304"/>
      <c r="D23" s="304"/>
      <c r="E23" s="304"/>
      <c r="F23" s="304"/>
      <c r="G23" s="304"/>
      <c r="H23" s="304"/>
    </row>
    <row r="24" spans="1:27" x14ac:dyDescent="0.3">
      <c r="A24" s="305" t="s">
        <v>227</v>
      </c>
      <c r="B24" s="306">
        <v>26.2</v>
      </c>
      <c r="C24" s="306">
        <v>11.6</v>
      </c>
      <c r="D24" s="306">
        <v>12</v>
      </c>
      <c r="E24" s="306">
        <v>23.9</v>
      </c>
      <c r="F24" s="306">
        <v>9.1999999999999993</v>
      </c>
      <c r="G24" s="306">
        <v>14</v>
      </c>
      <c r="H24" s="260">
        <v>-47</v>
      </c>
      <c r="AA24" s="113"/>
    </row>
    <row r="25" spans="1:27" x14ac:dyDescent="0.3">
      <c r="A25" s="305" t="s">
        <v>405</v>
      </c>
      <c r="B25" s="306">
        <v>4</v>
      </c>
      <c r="C25" s="306">
        <v>5.2</v>
      </c>
      <c r="D25" s="306">
        <v>7.1</v>
      </c>
      <c r="E25" s="306">
        <v>4.5</v>
      </c>
      <c r="F25" s="306">
        <v>5</v>
      </c>
      <c r="G25" s="306">
        <v>10.5</v>
      </c>
      <c r="H25" s="260">
        <v>163</v>
      </c>
    </row>
    <row r="26" spans="1:27" x14ac:dyDescent="0.3">
      <c r="A26" s="305" t="s">
        <v>222</v>
      </c>
      <c r="B26" s="306">
        <v>8.5</v>
      </c>
      <c r="C26" s="306">
        <v>10</v>
      </c>
      <c r="D26" s="306">
        <v>9.6</v>
      </c>
      <c r="E26" s="306">
        <v>11.2</v>
      </c>
      <c r="F26" s="306">
        <v>10.5</v>
      </c>
      <c r="G26" s="306">
        <v>9.4</v>
      </c>
      <c r="H26" s="260">
        <v>10</v>
      </c>
    </row>
    <row r="27" spans="1:27" x14ac:dyDescent="0.3">
      <c r="A27" s="305" t="s">
        <v>224</v>
      </c>
      <c r="B27" s="306">
        <v>6.8</v>
      </c>
      <c r="C27" s="306">
        <v>8.1</v>
      </c>
      <c r="D27" s="306">
        <v>8.3000000000000007</v>
      </c>
      <c r="E27" s="306">
        <v>8.8000000000000007</v>
      </c>
      <c r="F27" s="306">
        <v>9</v>
      </c>
      <c r="G27" s="306">
        <v>9.1999999999999993</v>
      </c>
      <c r="H27" s="260">
        <v>35</v>
      </c>
    </row>
    <row r="28" spans="1:27" x14ac:dyDescent="0.3">
      <c r="A28" s="305" t="s">
        <v>221</v>
      </c>
      <c r="B28" s="306">
        <v>4.2</v>
      </c>
      <c r="C28" s="306">
        <v>5.4</v>
      </c>
      <c r="D28" s="306">
        <v>5.6</v>
      </c>
      <c r="E28" s="306">
        <v>6</v>
      </c>
      <c r="F28" s="306">
        <v>6.4</v>
      </c>
      <c r="G28" s="306">
        <v>6.7</v>
      </c>
      <c r="H28" s="260">
        <v>59</v>
      </c>
    </row>
    <row r="29" spans="1:27" x14ac:dyDescent="0.3">
      <c r="A29" s="305" t="s">
        <v>226</v>
      </c>
      <c r="B29" s="306">
        <v>2.8</v>
      </c>
      <c r="C29" s="306">
        <v>4.5999999999999996</v>
      </c>
      <c r="D29" s="306">
        <v>3.5</v>
      </c>
      <c r="E29" s="306">
        <v>4.2</v>
      </c>
      <c r="F29" s="306">
        <v>4</v>
      </c>
      <c r="G29" s="306">
        <v>3.9</v>
      </c>
      <c r="H29" s="260">
        <v>41</v>
      </c>
    </row>
    <row r="30" spans="1:27" x14ac:dyDescent="0.3">
      <c r="A30" s="305" t="s">
        <v>404</v>
      </c>
      <c r="B30" s="306">
        <v>2.6</v>
      </c>
      <c r="C30" s="306">
        <v>4</v>
      </c>
      <c r="D30" s="306">
        <v>4.3</v>
      </c>
      <c r="E30" s="306">
        <v>5</v>
      </c>
      <c r="F30" s="306">
        <v>5</v>
      </c>
      <c r="G30" s="306">
        <v>3.6</v>
      </c>
      <c r="H30" s="260">
        <v>40</v>
      </c>
    </row>
    <row r="31" spans="1:27" x14ac:dyDescent="0.3">
      <c r="A31" s="305" t="s">
        <v>223</v>
      </c>
      <c r="B31" s="306">
        <v>2.4</v>
      </c>
      <c r="C31" s="306">
        <v>3</v>
      </c>
      <c r="D31" s="306">
        <v>3</v>
      </c>
      <c r="E31" s="306">
        <v>3</v>
      </c>
      <c r="F31" s="306">
        <v>3</v>
      </c>
      <c r="G31" s="306">
        <v>2.8</v>
      </c>
      <c r="H31" s="260">
        <v>17</v>
      </c>
    </row>
    <row r="32" spans="1:27" x14ac:dyDescent="0.3">
      <c r="A32" s="301" t="s">
        <v>225</v>
      </c>
      <c r="B32" s="302">
        <v>2</v>
      </c>
      <c r="C32" s="302">
        <v>2.2000000000000002</v>
      </c>
      <c r="D32" s="302">
        <v>2</v>
      </c>
      <c r="E32" s="302">
        <v>2.1</v>
      </c>
      <c r="F32" s="302">
        <v>2.2000000000000002</v>
      </c>
      <c r="G32" s="302">
        <v>2</v>
      </c>
      <c r="H32" s="260">
        <v>1</v>
      </c>
    </row>
    <row r="33" spans="1:26" x14ac:dyDescent="0.3">
      <c r="A33" s="308" t="s">
        <v>237</v>
      </c>
      <c r="B33" s="309">
        <v>4</v>
      </c>
      <c r="C33" s="309">
        <v>5.4</v>
      </c>
      <c r="D33" s="309">
        <v>5.7</v>
      </c>
      <c r="E33" s="309">
        <v>6</v>
      </c>
      <c r="F33" s="309">
        <v>6.1</v>
      </c>
      <c r="G33" s="309">
        <v>6</v>
      </c>
      <c r="H33" s="307">
        <v>51</v>
      </c>
    </row>
    <row r="34" spans="1:26" x14ac:dyDescent="0.3">
      <c r="A34" s="304" t="s">
        <v>7</v>
      </c>
      <c r="B34" s="304"/>
      <c r="C34" s="304"/>
      <c r="D34" s="304"/>
      <c r="E34" s="304"/>
      <c r="F34" s="304"/>
      <c r="G34" s="304"/>
      <c r="H34" s="304"/>
    </row>
    <row r="35" spans="1:26" x14ac:dyDescent="0.3">
      <c r="A35" s="305" t="s">
        <v>231</v>
      </c>
      <c r="B35" s="306">
        <v>11.2</v>
      </c>
      <c r="C35" s="306">
        <v>19</v>
      </c>
      <c r="D35" s="306">
        <v>21</v>
      </c>
      <c r="E35" s="306">
        <v>24.8</v>
      </c>
      <c r="F35" s="306">
        <v>28</v>
      </c>
      <c r="G35" s="306">
        <v>30.8</v>
      </c>
      <c r="H35" s="260">
        <v>175</v>
      </c>
    </row>
    <row r="36" spans="1:26" x14ac:dyDescent="0.3">
      <c r="A36" s="305" t="s">
        <v>36</v>
      </c>
      <c r="B36" s="306">
        <v>3.9</v>
      </c>
      <c r="C36" s="306">
        <v>6.3</v>
      </c>
      <c r="D36" s="306">
        <v>4.5999999999999996</v>
      </c>
      <c r="E36" s="306">
        <v>9.5</v>
      </c>
      <c r="F36" s="306">
        <v>8</v>
      </c>
      <c r="G36" s="306">
        <v>17.2</v>
      </c>
      <c r="H36" s="260">
        <v>346</v>
      </c>
    </row>
    <row r="37" spans="1:26" x14ac:dyDescent="0.3">
      <c r="A37" s="305" t="s">
        <v>166</v>
      </c>
      <c r="B37" s="306">
        <v>8.1</v>
      </c>
      <c r="C37" s="306">
        <v>9.6</v>
      </c>
      <c r="D37" s="306">
        <v>10</v>
      </c>
      <c r="E37" s="306">
        <v>10.3</v>
      </c>
      <c r="F37" s="306">
        <v>10.8</v>
      </c>
      <c r="G37" s="306">
        <v>12.2</v>
      </c>
      <c r="H37" s="260">
        <v>51</v>
      </c>
    </row>
    <row r="38" spans="1:26" x14ac:dyDescent="0.3">
      <c r="A38" s="305" t="s">
        <v>35</v>
      </c>
      <c r="B38" s="306">
        <v>15</v>
      </c>
      <c r="C38" s="306">
        <v>8.5</v>
      </c>
      <c r="D38" s="306">
        <v>9.6</v>
      </c>
      <c r="E38" s="306">
        <v>15.4</v>
      </c>
      <c r="F38" s="306">
        <v>11.8</v>
      </c>
      <c r="G38" s="306">
        <v>10.6</v>
      </c>
      <c r="H38" s="260">
        <v>-29</v>
      </c>
    </row>
    <row r="39" spans="1:26" x14ac:dyDescent="0.3">
      <c r="A39" s="305" t="s">
        <v>33</v>
      </c>
      <c r="B39" s="306">
        <v>5.8</v>
      </c>
      <c r="C39" s="306">
        <v>5.6</v>
      </c>
      <c r="D39" s="306">
        <v>6</v>
      </c>
      <c r="E39" s="306">
        <v>6.2</v>
      </c>
      <c r="F39" s="306">
        <v>6.4</v>
      </c>
      <c r="G39" s="306">
        <v>7</v>
      </c>
      <c r="H39" s="260">
        <v>21</v>
      </c>
    </row>
    <row r="40" spans="1:26" x14ac:dyDescent="0.3">
      <c r="A40" s="305" t="s">
        <v>406</v>
      </c>
      <c r="B40" s="306">
        <v>5</v>
      </c>
      <c r="C40" s="306">
        <v>5.4</v>
      </c>
      <c r="D40" s="306">
        <v>11</v>
      </c>
      <c r="E40" s="306">
        <v>11</v>
      </c>
      <c r="F40" s="306">
        <v>5.6</v>
      </c>
      <c r="G40" s="306">
        <v>6.6</v>
      </c>
      <c r="H40" s="260">
        <v>32</v>
      </c>
    </row>
    <row r="41" spans="1:26" x14ac:dyDescent="0.3">
      <c r="A41" s="305" t="s">
        <v>34</v>
      </c>
      <c r="B41" s="306">
        <v>4.5999999999999996</v>
      </c>
      <c r="C41" s="306">
        <v>4.8</v>
      </c>
      <c r="D41" s="306">
        <v>7.2</v>
      </c>
      <c r="E41" s="306">
        <v>4.4000000000000004</v>
      </c>
      <c r="F41" s="306">
        <v>16</v>
      </c>
      <c r="G41" s="306">
        <v>6.4</v>
      </c>
      <c r="H41" s="260">
        <v>39</v>
      </c>
    </row>
    <row r="42" spans="1:26" x14ac:dyDescent="0.3">
      <c r="A42" s="305" t="s">
        <v>168</v>
      </c>
      <c r="B42" s="306">
        <v>2</v>
      </c>
      <c r="C42" s="306">
        <v>3</v>
      </c>
      <c r="D42" s="306">
        <v>3.4</v>
      </c>
      <c r="E42" s="306">
        <v>2.6</v>
      </c>
      <c r="F42" s="306">
        <v>2.2000000000000002</v>
      </c>
      <c r="G42" s="306">
        <v>4</v>
      </c>
      <c r="H42" s="260">
        <v>100</v>
      </c>
    </row>
    <row r="43" spans="1:26" x14ac:dyDescent="0.3">
      <c r="A43" s="305" t="s">
        <v>167</v>
      </c>
      <c r="B43" s="306">
        <v>2.2999999999999998</v>
      </c>
      <c r="C43" s="306">
        <v>3</v>
      </c>
      <c r="D43" s="306">
        <v>2.8</v>
      </c>
      <c r="E43" s="306">
        <v>3</v>
      </c>
      <c r="F43" s="306">
        <v>2.9</v>
      </c>
      <c r="G43" s="306">
        <v>3</v>
      </c>
      <c r="H43" s="260">
        <v>34</v>
      </c>
    </row>
    <row r="44" spans="1:26" x14ac:dyDescent="0.3">
      <c r="A44" s="310" t="s">
        <v>55</v>
      </c>
      <c r="B44" s="311">
        <v>6.8</v>
      </c>
      <c r="C44" s="311">
        <v>10.6</v>
      </c>
      <c r="D44" s="311">
        <v>11.6</v>
      </c>
      <c r="E44" s="311">
        <v>13.6</v>
      </c>
      <c r="F44" s="311">
        <v>16</v>
      </c>
      <c r="G44" s="311">
        <v>17.8</v>
      </c>
      <c r="H44" s="312">
        <v>161</v>
      </c>
    </row>
    <row r="45" spans="1:26" x14ac:dyDescent="0.3">
      <c r="A45" s="310" t="s">
        <v>56</v>
      </c>
      <c r="B45" s="311">
        <v>4.2</v>
      </c>
      <c r="C45" s="311">
        <v>6</v>
      </c>
      <c r="D45" s="311">
        <v>6.2</v>
      </c>
      <c r="E45" s="311">
        <v>6.6</v>
      </c>
      <c r="F45" s="311">
        <v>6.9</v>
      </c>
      <c r="G45" s="311">
        <v>7</v>
      </c>
      <c r="H45" s="312">
        <v>67</v>
      </c>
    </row>
    <row r="46" spans="1:26" x14ac:dyDescent="0.3">
      <c r="A46" s="121" t="s">
        <v>317</v>
      </c>
      <c r="H46" s="251"/>
    </row>
    <row r="47" spans="1:26" s="87" customFormat="1" ht="14.4" customHeight="1" x14ac:dyDescent="0.3">
      <c r="A47" s="121" t="s">
        <v>354</v>
      </c>
      <c r="B47"/>
      <c r="C47"/>
      <c r="D47"/>
      <c r="E47"/>
      <c r="F47"/>
      <c r="G47"/>
      <c r="H47"/>
      <c r="I47"/>
      <c r="J47"/>
      <c r="K47"/>
      <c r="L47"/>
      <c r="M47"/>
      <c r="N47"/>
      <c r="O47"/>
      <c r="P47"/>
      <c r="Q47"/>
      <c r="R47"/>
      <c r="S47"/>
      <c r="T47"/>
      <c r="U47"/>
      <c r="V47"/>
      <c r="W47"/>
      <c r="X47"/>
      <c r="Y47"/>
      <c r="Z47"/>
    </row>
    <row r="48" spans="1:26" s="87" customFormat="1" x14ac:dyDescent="0.3">
      <c r="A48" s="116" t="s">
        <v>355</v>
      </c>
      <c r="B48"/>
      <c r="C48"/>
      <c r="D48"/>
      <c r="E48"/>
      <c r="F48"/>
      <c r="G48"/>
      <c r="H48"/>
      <c r="I48"/>
      <c r="J48" s="12"/>
    </row>
    <row r="49" spans="1:8" x14ac:dyDescent="0.3">
      <c r="A49" s="42"/>
    </row>
    <row r="51" spans="1:8" ht="15" thickBot="1" x14ac:dyDescent="0.35">
      <c r="A51" s="15" t="s">
        <v>516</v>
      </c>
    </row>
    <row r="52" spans="1:8" x14ac:dyDescent="0.3">
      <c r="A52" s="303" t="s">
        <v>64</v>
      </c>
      <c r="B52" s="244" t="str">
        <f>B22</f>
        <v>2000–01</v>
      </c>
      <c r="C52" s="244" t="s">
        <v>211</v>
      </c>
      <c r="D52" s="244" t="s">
        <v>57</v>
      </c>
      <c r="E52" s="244" t="s">
        <v>212</v>
      </c>
      <c r="F52" s="244" t="s">
        <v>179</v>
      </c>
      <c r="G52" s="244" t="s">
        <v>213</v>
      </c>
      <c r="H52" s="146" t="s">
        <v>420</v>
      </c>
    </row>
    <row r="53" spans="1:8" x14ac:dyDescent="0.3">
      <c r="A53" s="313" t="s">
        <v>6</v>
      </c>
      <c r="B53" s="314"/>
      <c r="C53" s="314"/>
      <c r="D53" s="314"/>
      <c r="E53" s="314"/>
      <c r="F53" s="314"/>
      <c r="G53" s="314"/>
      <c r="H53" s="314"/>
    </row>
    <row r="54" spans="1:8" x14ac:dyDescent="0.3">
      <c r="A54" s="305" t="s">
        <v>227</v>
      </c>
      <c r="B54" s="315">
        <v>60100</v>
      </c>
      <c r="C54" s="315">
        <v>29800</v>
      </c>
      <c r="D54" s="315">
        <v>24000</v>
      </c>
      <c r="E54" s="315">
        <v>63200</v>
      </c>
      <c r="F54" s="315">
        <v>25900</v>
      </c>
      <c r="G54" s="315">
        <v>29100</v>
      </c>
      <c r="H54" s="260">
        <v>-52</v>
      </c>
    </row>
    <row r="55" spans="1:8" x14ac:dyDescent="0.3">
      <c r="A55" s="305" t="s">
        <v>405</v>
      </c>
      <c r="B55" s="315">
        <v>4700</v>
      </c>
      <c r="C55" s="315">
        <v>9100</v>
      </c>
      <c r="D55" s="315">
        <v>11200</v>
      </c>
      <c r="E55" s="315">
        <v>12100</v>
      </c>
      <c r="F55" s="315">
        <v>11000</v>
      </c>
      <c r="G55" s="315">
        <v>23800</v>
      </c>
      <c r="H55" s="260">
        <v>401</v>
      </c>
    </row>
    <row r="56" spans="1:8" x14ac:dyDescent="0.3">
      <c r="A56" s="305" t="s">
        <v>222</v>
      </c>
      <c r="B56" s="315">
        <v>11200</v>
      </c>
      <c r="C56" s="315">
        <v>19800</v>
      </c>
      <c r="D56" s="315">
        <v>20100</v>
      </c>
      <c r="E56" s="315">
        <v>21800</v>
      </c>
      <c r="F56" s="315">
        <v>20600</v>
      </c>
      <c r="G56" s="315">
        <v>18500</v>
      </c>
      <c r="H56" s="260">
        <v>66</v>
      </c>
    </row>
    <row r="57" spans="1:8" x14ac:dyDescent="0.3">
      <c r="A57" s="305" t="s">
        <v>224</v>
      </c>
      <c r="B57" s="315">
        <v>6400</v>
      </c>
      <c r="C57" s="315">
        <v>16000</v>
      </c>
      <c r="D57" s="315">
        <v>16700</v>
      </c>
      <c r="E57" s="315">
        <v>17200</v>
      </c>
      <c r="F57" s="315">
        <v>18200</v>
      </c>
      <c r="G57" s="315">
        <v>18200</v>
      </c>
      <c r="H57" s="260">
        <v>184</v>
      </c>
    </row>
    <row r="58" spans="1:8" x14ac:dyDescent="0.3">
      <c r="A58" s="305" t="s">
        <v>221</v>
      </c>
      <c r="B58" s="315">
        <v>5300</v>
      </c>
      <c r="C58" s="315">
        <v>11800</v>
      </c>
      <c r="D58" s="315">
        <v>12700</v>
      </c>
      <c r="E58" s="315">
        <v>13000</v>
      </c>
      <c r="F58" s="315">
        <v>13400</v>
      </c>
      <c r="G58" s="315">
        <v>14100</v>
      </c>
      <c r="H58" s="260">
        <v>163</v>
      </c>
    </row>
    <row r="59" spans="1:8" x14ac:dyDescent="0.3">
      <c r="A59" s="305" t="s">
        <v>226</v>
      </c>
      <c r="B59" s="315">
        <v>3100</v>
      </c>
      <c r="C59" s="315">
        <v>9900</v>
      </c>
      <c r="D59" s="315">
        <v>9700</v>
      </c>
      <c r="E59" s="315">
        <v>11200</v>
      </c>
      <c r="F59" s="315">
        <v>9200</v>
      </c>
      <c r="G59" s="315">
        <v>9800</v>
      </c>
      <c r="H59" s="260">
        <v>220</v>
      </c>
    </row>
    <row r="60" spans="1:8" x14ac:dyDescent="0.3">
      <c r="A60" s="305" t="s">
        <v>223</v>
      </c>
      <c r="B60" s="315">
        <v>2700</v>
      </c>
      <c r="C60" s="315">
        <v>7700</v>
      </c>
      <c r="D60" s="315">
        <v>8700</v>
      </c>
      <c r="E60" s="315">
        <v>8800</v>
      </c>
      <c r="F60" s="315">
        <v>8600</v>
      </c>
      <c r="G60" s="315">
        <v>7500</v>
      </c>
      <c r="H60" s="260">
        <v>181</v>
      </c>
    </row>
    <row r="61" spans="1:8" x14ac:dyDescent="0.3">
      <c r="A61" s="305" t="s">
        <v>404</v>
      </c>
      <c r="B61" s="315">
        <v>3000</v>
      </c>
      <c r="C61" s="315">
        <v>9600</v>
      </c>
      <c r="D61" s="315">
        <v>9300</v>
      </c>
      <c r="E61" s="315">
        <v>12000</v>
      </c>
      <c r="F61" s="315">
        <v>10500</v>
      </c>
      <c r="G61" s="315">
        <v>7500</v>
      </c>
      <c r="H61" s="260">
        <v>153</v>
      </c>
    </row>
    <row r="62" spans="1:8" x14ac:dyDescent="0.3">
      <c r="A62" s="305" t="s">
        <v>225</v>
      </c>
      <c r="B62" s="315">
        <v>1400</v>
      </c>
      <c r="C62" s="315">
        <v>3300</v>
      </c>
      <c r="D62" s="315">
        <v>3400</v>
      </c>
      <c r="E62" s="315">
        <v>3500</v>
      </c>
      <c r="F62" s="315">
        <v>3400</v>
      </c>
      <c r="G62" s="315">
        <v>3400</v>
      </c>
      <c r="H62" s="260">
        <v>148</v>
      </c>
    </row>
    <row r="63" spans="1:8" x14ac:dyDescent="0.3">
      <c r="A63" s="310" t="s">
        <v>237</v>
      </c>
      <c r="B63" s="316">
        <v>4700</v>
      </c>
      <c r="C63" s="316">
        <v>11900</v>
      </c>
      <c r="D63" s="316">
        <v>12800</v>
      </c>
      <c r="E63" s="316">
        <v>13200</v>
      </c>
      <c r="F63" s="316">
        <v>13200</v>
      </c>
      <c r="G63" s="316">
        <v>13200</v>
      </c>
      <c r="H63" s="261">
        <v>177</v>
      </c>
    </row>
    <row r="64" spans="1:8" x14ac:dyDescent="0.3">
      <c r="A64" s="304" t="s">
        <v>7</v>
      </c>
      <c r="B64" s="317"/>
      <c r="C64" s="317"/>
      <c r="D64" s="317"/>
      <c r="E64" s="317"/>
      <c r="F64" s="317"/>
      <c r="G64" s="317"/>
      <c r="H64" s="317"/>
    </row>
    <row r="65" spans="1:8" x14ac:dyDescent="0.3">
      <c r="A65" s="305" t="s">
        <v>36</v>
      </c>
      <c r="B65" s="315">
        <v>8700</v>
      </c>
      <c r="C65" s="315">
        <v>24400</v>
      </c>
      <c r="D65" s="315">
        <v>19100</v>
      </c>
      <c r="E65" s="315">
        <v>30300</v>
      </c>
      <c r="F65" s="315">
        <v>27600</v>
      </c>
      <c r="G65" s="315">
        <v>57500</v>
      </c>
      <c r="H65" s="260">
        <v>563</v>
      </c>
    </row>
    <row r="66" spans="1:8" x14ac:dyDescent="0.3">
      <c r="A66" s="305" t="s">
        <v>231</v>
      </c>
      <c r="B66" s="315">
        <v>14300</v>
      </c>
      <c r="C66" s="315">
        <v>37100</v>
      </c>
      <c r="D66" s="315">
        <v>41400</v>
      </c>
      <c r="E66" s="315">
        <v>46300</v>
      </c>
      <c r="F66" s="315">
        <v>52600</v>
      </c>
      <c r="G66" s="315">
        <v>55300</v>
      </c>
      <c r="H66" s="260">
        <v>288</v>
      </c>
    </row>
    <row r="67" spans="1:8" x14ac:dyDescent="0.3">
      <c r="A67" s="305" t="s">
        <v>166</v>
      </c>
      <c r="B67" s="315">
        <v>8700</v>
      </c>
      <c r="C67" s="315">
        <v>20400</v>
      </c>
      <c r="D67" s="315">
        <v>21100</v>
      </c>
      <c r="E67" s="315">
        <v>21500</v>
      </c>
      <c r="F67" s="315">
        <v>22800</v>
      </c>
      <c r="G67" s="315">
        <v>24700</v>
      </c>
      <c r="H67" s="260">
        <v>185</v>
      </c>
    </row>
    <row r="68" spans="1:8" x14ac:dyDescent="0.3">
      <c r="A68" s="305" t="s">
        <v>35</v>
      </c>
      <c r="B68" s="315">
        <v>15300</v>
      </c>
      <c r="C68" s="315">
        <v>25500</v>
      </c>
      <c r="D68" s="315">
        <v>18500</v>
      </c>
      <c r="E68" s="315">
        <v>37800</v>
      </c>
      <c r="F68" s="315">
        <v>32300</v>
      </c>
      <c r="G68" s="315">
        <v>20400</v>
      </c>
      <c r="H68" s="260">
        <v>33</v>
      </c>
    </row>
    <row r="69" spans="1:8" x14ac:dyDescent="0.3">
      <c r="A69" s="305" t="s">
        <v>406</v>
      </c>
      <c r="B69" s="315">
        <v>6000</v>
      </c>
      <c r="C69" s="315">
        <v>11200</v>
      </c>
      <c r="D69" s="315">
        <v>25300</v>
      </c>
      <c r="E69" s="315">
        <v>23100</v>
      </c>
      <c r="F69" s="315">
        <v>9700</v>
      </c>
      <c r="G69" s="315">
        <v>17300</v>
      </c>
      <c r="H69" s="260">
        <v>187</v>
      </c>
    </row>
    <row r="70" spans="1:8" x14ac:dyDescent="0.3">
      <c r="A70" s="305" t="s">
        <v>33</v>
      </c>
      <c r="B70" s="315">
        <v>6800</v>
      </c>
      <c r="C70" s="315">
        <v>13900</v>
      </c>
      <c r="D70" s="315">
        <v>14800</v>
      </c>
      <c r="E70" s="315">
        <v>14900</v>
      </c>
      <c r="F70" s="315">
        <v>15400</v>
      </c>
      <c r="G70" s="315">
        <v>16700</v>
      </c>
      <c r="H70" s="260">
        <v>144</v>
      </c>
    </row>
    <row r="71" spans="1:8" x14ac:dyDescent="0.3">
      <c r="A71" s="305" t="s">
        <v>34</v>
      </c>
      <c r="B71" s="315">
        <v>7100</v>
      </c>
      <c r="C71" s="315">
        <v>12900</v>
      </c>
      <c r="D71" s="315">
        <v>16100</v>
      </c>
      <c r="E71" s="315">
        <v>11600</v>
      </c>
      <c r="F71" s="315">
        <v>45000</v>
      </c>
      <c r="G71" s="315">
        <v>14000</v>
      </c>
      <c r="H71" s="260">
        <v>97</v>
      </c>
    </row>
    <row r="72" spans="1:8" x14ac:dyDescent="0.3">
      <c r="A72" s="305" t="s">
        <v>167</v>
      </c>
      <c r="B72" s="315">
        <v>2300</v>
      </c>
      <c r="C72" s="315">
        <v>7000</v>
      </c>
      <c r="D72" s="315">
        <v>6100</v>
      </c>
      <c r="E72" s="315">
        <v>6300</v>
      </c>
      <c r="F72" s="315">
        <v>6600</v>
      </c>
      <c r="G72" s="315">
        <v>7500</v>
      </c>
      <c r="H72" s="260">
        <v>218</v>
      </c>
    </row>
    <row r="73" spans="1:8" x14ac:dyDescent="0.3">
      <c r="A73" s="305" t="s">
        <v>168</v>
      </c>
      <c r="B73" s="315">
        <v>1500</v>
      </c>
      <c r="C73" s="315">
        <v>6200</v>
      </c>
      <c r="D73" s="315">
        <v>7200</v>
      </c>
      <c r="E73" s="315">
        <v>5900</v>
      </c>
      <c r="F73" s="315">
        <v>4200</v>
      </c>
      <c r="G73" s="315">
        <v>6100</v>
      </c>
      <c r="H73" s="260">
        <v>297</v>
      </c>
    </row>
    <row r="74" spans="1:8" x14ac:dyDescent="0.3">
      <c r="A74" s="310" t="s">
        <v>55</v>
      </c>
      <c r="B74" s="316">
        <v>8200</v>
      </c>
      <c r="C74" s="316">
        <v>21500</v>
      </c>
      <c r="D74" s="316">
        <v>24200</v>
      </c>
      <c r="E74" s="316">
        <v>27800</v>
      </c>
      <c r="F74" s="316">
        <v>32500</v>
      </c>
      <c r="G74" s="316">
        <v>35000</v>
      </c>
      <c r="H74" s="261">
        <v>329</v>
      </c>
    </row>
    <row r="75" spans="1:8" x14ac:dyDescent="0.3">
      <c r="A75" s="310" t="s">
        <v>56</v>
      </c>
      <c r="B75" s="316">
        <v>5200</v>
      </c>
      <c r="C75" s="316">
        <v>13000</v>
      </c>
      <c r="D75" s="316">
        <v>14000</v>
      </c>
      <c r="E75" s="316">
        <v>14600</v>
      </c>
      <c r="F75" s="316">
        <v>15000</v>
      </c>
      <c r="G75" s="316">
        <v>15100</v>
      </c>
      <c r="H75" s="261">
        <v>191</v>
      </c>
    </row>
    <row r="76" spans="1:8" x14ac:dyDescent="0.3">
      <c r="A76" s="116" t="s">
        <v>169</v>
      </c>
      <c r="B76" s="117"/>
      <c r="C76" s="117"/>
      <c r="D76" s="117"/>
      <c r="E76" s="117"/>
      <c r="F76" s="117"/>
      <c r="G76" s="117"/>
      <c r="H76" s="117"/>
    </row>
    <row r="77" spans="1:8" s="87" customFormat="1" x14ac:dyDescent="0.3">
      <c r="A77" s="413" t="s">
        <v>235</v>
      </c>
      <c r="B77" s="413"/>
      <c r="C77" s="413"/>
      <c r="D77" s="413"/>
      <c r="E77" s="413"/>
      <c r="F77" s="413"/>
      <c r="G77" s="413"/>
      <c r="H77" s="413"/>
    </row>
    <row r="78" spans="1:8" s="87" customFormat="1" ht="28.5" customHeight="1" x14ac:dyDescent="0.3">
      <c r="A78" s="414" t="s">
        <v>236</v>
      </c>
      <c r="B78" s="414"/>
      <c r="C78" s="414"/>
      <c r="D78" s="414"/>
      <c r="E78" s="414"/>
      <c r="F78" s="414"/>
      <c r="G78" s="414"/>
      <c r="H78" s="414"/>
    </row>
    <row r="79" spans="1:8" s="87" customFormat="1" ht="14.4" customHeight="1" x14ac:dyDescent="0.3">
      <c r="A79" s="412" t="s">
        <v>517</v>
      </c>
      <c r="B79" s="412"/>
      <c r="C79" s="412"/>
      <c r="D79" s="412"/>
      <c r="E79" s="412"/>
      <c r="F79" s="412"/>
      <c r="G79" s="412"/>
      <c r="H79" s="117"/>
    </row>
    <row r="80" spans="1:8" s="87" customFormat="1" ht="14.4" customHeight="1" x14ac:dyDescent="0.3">
      <c r="A80" s="412" t="s">
        <v>518</v>
      </c>
      <c r="B80" s="412"/>
      <c r="C80" s="412"/>
      <c r="D80" s="412"/>
      <c r="E80" s="412"/>
      <c r="F80" s="412"/>
      <c r="G80" s="412"/>
      <c r="H80" s="117"/>
    </row>
    <row r="81" spans="1:8" x14ac:dyDescent="0.3">
      <c r="A81" s="116" t="s">
        <v>170</v>
      </c>
      <c r="B81" s="117"/>
      <c r="C81" s="117"/>
      <c r="D81" s="117"/>
      <c r="E81" s="117"/>
      <c r="F81" s="117"/>
      <c r="G81" s="117"/>
      <c r="H81" s="117"/>
    </row>
  </sheetData>
  <mergeCells count="4">
    <mergeCell ref="A79:G79"/>
    <mergeCell ref="A80:G80"/>
    <mergeCell ref="A77:H77"/>
    <mergeCell ref="A78:H78"/>
  </mergeCells>
  <hyperlinks>
    <hyperlink ref="A1" location="Index!A1" display="Return to index" xr:uid="{00000000-0004-0000-19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AC1E2D"/>
  </sheetPr>
  <dimension ref="A1:U79"/>
  <sheetViews>
    <sheetView showGridLines="0" workbookViewId="0">
      <selection activeCell="H27" sqref="H27"/>
    </sheetView>
  </sheetViews>
  <sheetFormatPr defaultRowHeight="14.4" x14ac:dyDescent="0.3"/>
  <cols>
    <col min="1" max="1" width="57.88671875" customWidth="1"/>
    <col min="2" max="2" width="10.109375" bestFit="1" customWidth="1"/>
    <col min="3" max="7" width="10.6640625" bestFit="1" customWidth="1"/>
    <col min="8" max="8" width="12.109375" customWidth="1"/>
    <col min="10" max="10" width="53.88671875"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8" s="125" customFormat="1" x14ac:dyDescent="0.3">
      <c r="A17" s="1"/>
    </row>
    <row r="18" spans="1:8" x14ac:dyDescent="0.3">
      <c r="A18" s="1"/>
    </row>
    <row r="19" spans="1:8" ht="21" x14ac:dyDescent="0.4">
      <c r="A19" s="16" t="s">
        <v>367</v>
      </c>
    </row>
    <row r="20" spans="1:8" ht="21" x14ac:dyDescent="0.4">
      <c r="A20" s="14"/>
    </row>
    <row r="21" spans="1:8" ht="15" thickBot="1" x14ac:dyDescent="0.35">
      <c r="A21" s="15" t="s">
        <v>521</v>
      </c>
    </row>
    <row r="22" spans="1:8" ht="15" thickBot="1" x14ac:dyDescent="0.35">
      <c r="A22" s="9" t="s">
        <v>37</v>
      </c>
      <c r="B22" s="81" t="s">
        <v>260</v>
      </c>
      <c r="C22" s="81" t="s">
        <v>57</v>
      </c>
      <c r="D22" s="81" t="s">
        <v>212</v>
      </c>
      <c r="E22" s="81" t="s">
        <v>179</v>
      </c>
      <c r="F22" s="81" t="s">
        <v>213</v>
      </c>
      <c r="G22" s="81" t="s">
        <v>417</v>
      </c>
      <c r="H22" s="146" t="s">
        <v>420</v>
      </c>
    </row>
    <row r="23" spans="1:8" x14ac:dyDescent="0.3">
      <c r="A23" s="318" t="s">
        <v>44</v>
      </c>
      <c r="B23" s="319">
        <v>11.4</v>
      </c>
      <c r="C23" s="319">
        <v>19.7</v>
      </c>
      <c r="D23" s="319">
        <v>21.2</v>
      </c>
      <c r="E23" s="319">
        <v>24.8</v>
      </c>
      <c r="F23" s="319">
        <v>27.9</v>
      </c>
      <c r="G23" s="319">
        <v>29.3</v>
      </c>
      <c r="H23" s="12">
        <v>1.57</v>
      </c>
    </row>
    <row r="24" spans="1:8" x14ac:dyDescent="0.3">
      <c r="A24" s="320" t="s">
        <v>39</v>
      </c>
      <c r="B24" s="321">
        <v>4.7</v>
      </c>
      <c r="C24" s="321">
        <v>6.4</v>
      </c>
      <c r="D24" s="321">
        <v>6.7</v>
      </c>
      <c r="E24" s="321">
        <v>7.4</v>
      </c>
      <c r="F24" s="321">
        <v>7.5</v>
      </c>
      <c r="G24" s="321">
        <v>7.9</v>
      </c>
      <c r="H24" s="12">
        <v>0.69</v>
      </c>
    </row>
    <row r="25" spans="1:8" x14ac:dyDescent="0.3">
      <c r="A25" s="322" t="s">
        <v>215</v>
      </c>
      <c r="B25" s="321">
        <v>4.5999999999999996</v>
      </c>
      <c r="C25" s="321">
        <v>6.6</v>
      </c>
      <c r="D25" s="321">
        <v>6.8</v>
      </c>
      <c r="E25" s="321">
        <v>7.6</v>
      </c>
      <c r="F25" s="321">
        <v>7.8</v>
      </c>
      <c r="G25" s="321">
        <v>8.1</v>
      </c>
      <c r="H25" s="12">
        <v>0.77</v>
      </c>
    </row>
    <row r="26" spans="1:8" x14ac:dyDescent="0.3">
      <c r="A26" s="322" t="s">
        <v>197</v>
      </c>
      <c r="B26" s="321">
        <v>4.4000000000000004</v>
      </c>
      <c r="C26" s="321">
        <v>6.1</v>
      </c>
      <c r="D26" s="321">
        <v>6.3</v>
      </c>
      <c r="E26" s="321">
        <v>7</v>
      </c>
      <c r="F26" s="321">
        <v>7.1</v>
      </c>
      <c r="G26" s="321">
        <v>7.4</v>
      </c>
      <c r="H26" s="12">
        <v>0.68</v>
      </c>
    </row>
    <row r="27" spans="1:8" x14ac:dyDescent="0.3">
      <c r="A27" s="322" t="s">
        <v>198</v>
      </c>
      <c r="B27" s="321">
        <v>4.2</v>
      </c>
      <c r="C27" s="321">
        <v>5.5</v>
      </c>
      <c r="D27" s="321">
        <v>5.5</v>
      </c>
      <c r="E27" s="321">
        <v>6</v>
      </c>
      <c r="F27" s="321">
        <v>5.8</v>
      </c>
      <c r="G27" s="321">
        <v>6.1</v>
      </c>
      <c r="H27" s="12">
        <v>0.48</v>
      </c>
    </row>
    <row r="28" spans="1:8" x14ac:dyDescent="0.3">
      <c r="A28" s="320" t="s">
        <v>40</v>
      </c>
      <c r="B28" s="321">
        <v>4.5999999999999996</v>
      </c>
      <c r="C28" s="321">
        <v>6.6</v>
      </c>
      <c r="D28" s="321">
        <v>6.8</v>
      </c>
      <c r="E28" s="321">
        <v>7.2</v>
      </c>
      <c r="F28" s="321">
        <v>7.4</v>
      </c>
      <c r="G28" s="321">
        <v>7.6</v>
      </c>
      <c r="H28" s="12">
        <v>0.65</v>
      </c>
    </row>
    <row r="29" spans="1:8" x14ac:dyDescent="0.3">
      <c r="A29" s="322" t="s">
        <v>199</v>
      </c>
      <c r="B29" s="321">
        <v>5.6</v>
      </c>
      <c r="C29" s="321">
        <v>7.8</v>
      </c>
      <c r="D29" s="321">
        <v>8.4</v>
      </c>
      <c r="E29" s="321">
        <v>8.8000000000000007</v>
      </c>
      <c r="F29" s="321">
        <v>9</v>
      </c>
      <c r="G29" s="321">
        <v>9.5</v>
      </c>
      <c r="H29" s="12">
        <v>0.69</v>
      </c>
    </row>
    <row r="30" spans="1:8" x14ac:dyDescent="0.3">
      <c r="A30" s="322" t="s">
        <v>200</v>
      </c>
      <c r="B30" s="321">
        <v>4.2</v>
      </c>
      <c r="C30" s="321">
        <v>6.3</v>
      </c>
      <c r="D30" s="321">
        <v>6.2</v>
      </c>
      <c r="E30" s="321">
        <v>6.8</v>
      </c>
      <c r="F30" s="321">
        <v>7</v>
      </c>
      <c r="G30" s="321">
        <v>7</v>
      </c>
      <c r="H30" s="12">
        <v>0.67</v>
      </c>
    </row>
    <row r="31" spans="1:8" x14ac:dyDescent="0.3">
      <c r="A31" s="323" t="s">
        <v>43</v>
      </c>
      <c r="B31" s="321">
        <v>5.3</v>
      </c>
      <c r="C31" s="321">
        <v>6.3</v>
      </c>
      <c r="D31" s="321">
        <v>7</v>
      </c>
      <c r="E31" s="321">
        <v>7</v>
      </c>
      <c r="F31" s="321">
        <v>7.2</v>
      </c>
      <c r="G31" s="321">
        <v>7.2</v>
      </c>
      <c r="H31" s="12">
        <v>0.35</v>
      </c>
    </row>
    <row r="32" spans="1:8" x14ac:dyDescent="0.3">
      <c r="A32" s="322" t="s">
        <v>196</v>
      </c>
      <c r="B32" s="321">
        <v>6</v>
      </c>
      <c r="C32" s="321">
        <v>7.6</v>
      </c>
      <c r="D32" s="321">
        <v>7.9</v>
      </c>
      <c r="E32" s="321">
        <v>8.3000000000000007</v>
      </c>
      <c r="F32" s="321">
        <v>7.5</v>
      </c>
      <c r="G32" s="321">
        <v>8.4</v>
      </c>
      <c r="H32" s="12">
        <v>0.4</v>
      </c>
    </row>
    <row r="33" spans="1:10" x14ac:dyDescent="0.3">
      <c r="A33" s="320" t="s">
        <v>41</v>
      </c>
      <c r="B33" s="321">
        <v>3.4</v>
      </c>
      <c r="C33" s="321">
        <v>4</v>
      </c>
      <c r="D33" s="321">
        <v>4.4000000000000004</v>
      </c>
      <c r="E33" s="321">
        <v>4.4000000000000004</v>
      </c>
      <c r="F33" s="321">
        <v>4.5999999999999996</v>
      </c>
      <c r="G33" s="321">
        <v>4.4000000000000004</v>
      </c>
      <c r="H33" s="12">
        <v>0.3</v>
      </c>
    </row>
    <row r="34" spans="1:10" x14ac:dyDescent="0.3">
      <c r="A34" s="322" t="s">
        <v>202</v>
      </c>
      <c r="B34" s="321">
        <v>4.4000000000000004</v>
      </c>
      <c r="C34" s="321">
        <v>5.4</v>
      </c>
      <c r="D34" s="321">
        <v>6</v>
      </c>
      <c r="E34" s="321">
        <v>6</v>
      </c>
      <c r="F34" s="321">
        <v>6</v>
      </c>
      <c r="G34" s="321">
        <v>5.8</v>
      </c>
      <c r="H34" s="12">
        <v>0.33</v>
      </c>
    </row>
    <row r="35" spans="1:10" x14ac:dyDescent="0.3">
      <c r="A35" s="322" t="s">
        <v>201</v>
      </c>
      <c r="B35" s="321">
        <v>4.4000000000000004</v>
      </c>
      <c r="C35" s="321">
        <v>4.5999999999999996</v>
      </c>
      <c r="D35" s="321">
        <v>5</v>
      </c>
      <c r="E35" s="321">
        <v>5.5</v>
      </c>
      <c r="F35" s="321">
        <v>5.8</v>
      </c>
      <c r="G35" s="321">
        <v>5.4</v>
      </c>
      <c r="H35" s="12">
        <v>0.23</v>
      </c>
    </row>
    <row r="36" spans="1:10" x14ac:dyDescent="0.3">
      <c r="A36" s="322" t="s">
        <v>204</v>
      </c>
      <c r="B36" s="321">
        <v>4.7</v>
      </c>
      <c r="C36" s="321">
        <v>5</v>
      </c>
      <c r="D36" s="321">
        <v>6.2</v>
      </c>
      <c r="E36" s="321">
        <v>6.4</v>
      </c>
      <c r="F36" s="321">
        <v>5.2</v>
      </c>
      <c r="G36" s="321">
        <v>5.3</v>
      </c>
      <c r="H36" s="12">
        <v>0.12</v>
      </c>
    </row>
    <row r="37" spans="1:10" x14ac:dyDescent="0.3">
      <c r="A37" s="322" t="s">
        <v>216</v>
      </c>
      <c r="B37" s="321">
        <v>3.2</v>
      </c>
      <c r="C37" s="321">
        <v>4</v>
      </c>
      <c r="D37" s="321">
        <v>4.7</v>
      </c>
      <c r="E37" s="321">
        <v>4.8</v>
      </c>
      <c r="F37" s="321">
        <v>4.8</v>
      </c>
      <c r="G37" s="321">
        <v>5.0999999999999996</v>
      </c>
      <c r="H37" s="12">
        <v>0.59</v>
      </c>
    </row>
    <row r="38" spans="1:10" x14ac:dyDescent="0.3">
      <c r="A38" s="320" t="s">
        <v>48</v>
      </c>
      <c r="B38" s="321">
        <v>4.2</v>
      </c>
      <c r="C38" s="321">
        <v>4</v>
      </c>
      <c r="D38" s="321">
        <v>4.5999999999999996</v>
      </c>
      <c r="E38" s="321">
        <v>7.4</v>
      </c>
      <c r="F38" s="321">
        <v>4.4000000000000004</v>
      </c>
      <c r="G38" s="321">
        <v>4</v>
      </c>
      <c r="H38" s="12">
        <v>-0.04</v>
      </c>
    </row>
    <row r="39" spans="1:10" x14ac:dyDescent="0.3">
      <c r="A39" s="323" t="s">
        <v>47</v>
      </c>
      <c r="B39" s="321">
        <v>2</v>
      </c>
      <c r="C39" s="321">
        <v>3.5</v>
      </c>
      <c r="D39" s="321">
        <v>3</v>
      </c>
      <c r="E39" s="321">
        <v>2.4</v>
      </c>
      <c r="F39" s="321">
        <v>2.4</v>
      </c>
      <c r="G39" s="321">
        <v>3.5</v>
      </c>
      <c r="H39" s="12">
        <v>0.77</v>
      </c>
    </row>
    <row r="40" spans="1:10" x14ac:dyDescent="0.3">
      <c r="A40" s="320" t="s">
        <v>42</v>
      </c>
      <c r="B40" s="321">
        <v>2.5</v>
      </c>
      <c r="C40" s="321">
        <v>3</v>
      </c>
      <c r="D40" s="321">
        <v>3</v>
      </c>
      <c r="E40" s="321">
        <v>3.1</v>
      </c>
      <c r="F40" s="321">
        <v>3</v>
      </c>
      <c r="G40" s="321">
        <v>3</v>
      </c>
      <c r="H40" s="12">
        <v>0.36</v>
      </c>
    </row>
    <row r="41" spans="1:10" x14ac:dyDescent="0.3">
      <c r="A41" s="322" t="s">
        <v>195</v>
      </c>
      <c r="B41" s="321">
        <v>2.6</v>
      </c>
      <c r="C41" s="321">
        <v>3.2</v>
      </c>
      <c r="D41" s="321">
        <v>3.3</v>
      </c>
      <c r="E41" s="321">
        <v>3.5</v>
      </c>
      <c r="F41" s="321">
        <v>3.4</v>
      </c>
      <c r="G41" s="321">
        <v>3.2</v>
      </c>
      <c r="H41" s="12">
        <v>0.22</v>
      </c>
    </row>
    <row r="42" spans="1:10" x14ac:dyDescent="0.3">
      <c r="A42" s="322" t="s">
        <v>203</v>
      </c>
      <c r="B42" s="321">
        <v>2.4</v>
      </c>
      <c r="C42" s="321">
        <v>2.9</v>
      </c>
      <c r="D42" s="321">
        <v>2.9</v>
      </c>
      <c r="E42" s="321">
        <v>2.9</v>
      </c>
      <c r="F42" s="321">
        <v>3</v>
      </c>
      <c r="G42" s="321">
        <v>2.7</v>
      </c>
      <c r="H42" s="12">
        <v>0.23</v>
      </c>
    </row>
    <row r="43" spans="1:10" x14ac:dyDescent="0.3">
      <c r="A43" s="323" t="s">
        <v>46</v>
      </c>
      <c r="B43" s="321">
        <v>2.2000000000000002</v>
      </c>
      <c r="C43" s="321">
        <v>2.2000000000000002</v>
      </c>
      <c r="D43" s="321">
        <v>2.5</v>
      </c>
      <c r="E43" s="321">
        <v>2.8</v>
      </c>
      <c r="F43" s="321">
        <v>3.6</v>
      </c>
      <c r="G43" s="321">
        <v>3</v>
      </c>
      <c r="H43" s="12">
        <v>0.14000000000000001</v>
      </c>
    </row>
    <row r="44" spans="1:10" x14ac:dyDescent="0.3">
      <c r="A44" s="323" t="s">
        <v>45</v>
      </c>
      <c r="B44" s="321">
        <v>2</v>
      </c>
      <c r="C44" s="321">
        <v>2.2000000000000002</v>
      </c>
      <c r="D44" s="321">
        <v>2.1</v>
      </c>
      <c r="E44" s="321">
        <v>2.1</v>
      </c>
      <c r="F44" s="321">
        <v>2.2000000000000002</v>
      </c>
      <c r="G44" s="321">
        <v>2.1</v>
      </c>
      <c r="H44" s="12">
        <v>0.06</v>
      </c>
    </row>
    <row r="45" spans="1:10" ht="15" thickBot="1" x14ac:dyDescent="0.35">
      <c r="A45" s="324" t="s">
        <v>58</v>
      </c>
      <c r="B45" s="325">
        <v>4.2</v>
      </c>
      <c r="C45" s="325">
        <v>6</v>
      </c>
      <c r="D45" s="325">
        <v>6.2</v>
      </c>
      <c r="E45" s="325">
        <v>6.6</v>
      </c>
      <c r="F45" s="325">
        <v>6.9</v>
      </c>
      <c r="G45" s="325">
        <v>7</v>
      </c>
      <c r="H45" s="368">
        <v>0.67</v>
      </c>
    </row>
    <row r="46" spans="1:10" x14ac:dyDescent="0.3">
      <c r="A46" s="116" t="s">
        <v>356</v>
      </c>
    </row>
    <row r="47" spans="1:10" s="87" customFormat="1" ht="14.4" customHeight="1" x14ac:dyDescent="0.3">
      <c r="A47" s="117" t="s">
        <v>357</v>
      </c>
      <c r="B47"/>
      <c r="C47"/>
      <c r="D47"/>
      <c r="E47"/>
      <c r="F47"/>
      <c r="G47"/>
      <c r="H47"/>
      <c r="I47"/>
      <c r="J47" s="12"/>
    </row>
    <row r="48" spans="1:10" s="112" customFormat="1" ht="14.4" customHeight="1" x14ac:dyDescent="0.3">
      <c r="A48" s="117"/>
      <c r="J48" s="12"/>
    </row>
    <row r="50" spans="1:21" ht="15" thickBot="1" x14ac:dyDescent="0.35">
      <c r="A50" s="15" t="s">
        <v>522</v>
      </c>
    </row>
    <row r="51" spans="1:21" ht="15" thickBot="1" x14ac:dyDescent="0.35">
      <c r="A51" s="9" t="s">
        <v>37</v>
      </c>
      <c r="B51" s="81" t="s">
        <v>260</v>
      </c>
      <c r="C51" s="81" t="s">
        <v>57</v>
      </c>
      <c r="D51" s="81" t="s">
        <v>212</v>
      </c>
      <c r="E51" s="81" t="s">
        <v>179</v>
      </c>
      <c r="F51" s="81" t="s">
        <v>213</v>
      </c>
      <c r="G51" s="81" t="s">
        <v>417</v>
      </c>
      <c r="H51" s="146" t="s">
        <v>420</v>
      </c>
    </row>
    <row r="52" spans="1:21" x14ac:dyDescent="0.3">
      <c r="A52" s="181" t="s">
        <v>44</v>
      </c>
      <c r="B52" s="230">
        <v>14500</v>
      </c>
      <c r="C52" s="230">
        <v>38300</v>
      </c>
      <c r="D52" s="230">
        <v>42300</v>
      </c>
      <c r="E52" s="230">
        <v>47000</v>
      </c>
      <c r="F52" s="230">
        <v>52500</v>
      </c>
      <c r="G52" s="230">
        <v>53900</v>
      </c>
      <c r="H52" s="326">
        <v>2.73</v>
      </c>
    </row>
    <row r="53" spans="1:21" x14ac:dyDescent="0.3">
      <c r="A53" s="181" t="s">
        <v>43</v>
      </c>
      <c r="B53" s="230">
        <v>5700</v>
      </c>
      <c r="C53" s="230">
        <v>13300</v>
      </c>
      <c r="D53" s="230">
        <v>14900</v>
      </c>
      <c r="E53" s="230">
        <v>16000</v>
      </c>
      <c r="F53" s="230">
        <v>15900</v>
      </c>
      <c r="G53" s="230">
        <v>16800</v>
      </c>
      <c r="H53" s="326">
        <v>1.92</v>
      </c>
    </row>
    <row r="54" spans="1:21" x14ac:dyDescent="0.3">
      <c r="A54" s="329" t="s">
        <v>196</v>
      </c>
      <c r="B54" s="230">
        <v>7200</v>
      </c>
      <c r="C54" s="230">
        <v>15600</v>
      </c>
      <c r="D54" s="230">
        <v>16000</v>
      </c>
      <c r="E54" s="230">
        <v>18900</v>
      </c>
      <c r="F54" s="230">
        <v>16400</v>
      </c>
      <c r="G54" s="230">
        <v>18500</v>
      </c>
      <c r="H54" s="326">
        <v>1.57</v>
      </c>
    </row>
    <row r="55" spans="1:21" x14ac:dyDescent="0.3">
      <c r="A55" s="181" t="s">
        <v>39</v>
      </c>
      <c r="B55" s="230">
        <v>5900</v>
      </c>
      <c r="C55" s="230">
        <v>14100</v>
      </c>
      <c r="D55" s="230">
        <v>15000</v>
      </c>
      <c r="E55" s="230">
        <v>15500</v>
      </c>
      <c r="F55" s="230">
        <v>15700</v>
      </c>
      <c r="G55" s="230">
        <v>16200</v>
      </c>
      <c r="H55" s="326">
        <v>1.75</v>
      </c>
    </row>
    <row r="56" spans="1:21" x14ac:dyDescent="0.3">
      <c r="A56" s="329" t="s">
        <v>215</v>
      </c>
      <c r="B56" s="230">
        <v>5600</v>
      </c>
      <c r="C56" s="230">
        <v>13900</v>
      </c>
      <c r="D56" s="230">
        <v>15200</v>
      </c>
      <c r="E56" s="230">
        <v>15800</v>
      </c>
      <c r="F56" s="230">
        <v>16000</v>
      </c>
      <c r="G56" s="230">
        <v>16500</v>
      </c>
      <c r="H56" s="326">
        <v>1.95</v>
      </c>
    </row>
    <row r="57" spans="1:21" x14ac:dyDescent="0.3">
      <c r="A57" s="329" t="s">
        <v>197</v>
      </c>
      <c r="B57" s="230">
        <v>5400</v>
      </c>
      <c r="C57" s="230">
        <v>13200</v>
      </c>
      <c r="D57" s="230">
        <v>14000</v>
      </c>
      <c r="E57" s="230">
        <v>14500</v>
      </c>
      <c r="F57" s="230">
        <v>14400</v>
      </c>
      <c r="G57" s="230">
        <v>14800</v>
      </c>
      <c r="H57" s="326">
        <v>1.74</v>
      </c>
    </row>
    <row r="58" spans="1:21" x14ac:dyDescent="0.3">
      <c r="A58" s="329" t="s">
        <v>198</v>
      </c>
      <c r="B58" s="230">
        <v>6000</v>
      </c>
      <c r="C58" s="230">
        <v>13100</v>
      </c>
      <c r="D58" s="230">
        <v>13000</v>
      </c>
      <c r="E58" s="230">
        <v>13500</v>
      </c>
      <c r="F58" s="230">
        <v>13200</v>
      </c>
      <c r="G58" s="230">
        <v>13800</v>
      </c>
      <c r="H58" s="326">
        <v>1.3</v>
      </c>
    </row>
    <row r="59" spans="1:21" x14ac:dyDescent="0.3">
      <c r="A59" s="181" t="s">
        <v>40</v>
      </c>
      <c r="B59" s="230">
        <v>5500</v>
      </c>
      <c r="C59" s="230">
        <v>14000</v>
      </c>
      <c r="D59" s="230">
        <v>14600</v>
      </c>
      <c r="E59" s="230">
        <v>15000</v>
      </c>
      <c r="F59" s="230">
        <v>15400</v>
      </c>
      <c r="G59" s="230">
        <v>15600</v>
      </c>
      <c r="H59" s="326">
        <v>1.83</v>
      </c>
    </row>
    <row r="60" spans="1:21" x14ac:dyDescent="0.3">
      <c r="A60" s="329" t="s">
        <v>199</v>
      </c>
      <c r="B60" s="230">
        <v>6800</v>
      </c>
      <c r="C60" s="230">
        <v>17300</v>
      </c>
      <c r="D60" s="230">
        <v>18300</v>
      </c>
      <c r="E60" s="230">
        <v>19300</v>
      </c>
      <c r="F60" s="230">
        <v>19500</v>
      </c>
      <c r="G60" s="230">
        <v>20200</v>
      </c>
      <c r="H60" s="326">
        <v>1.97</v>
      </c>
    </row>
    <row r="61" spans="1:21" x14ac:dyDescent="0.3">
      <c r="A61" s="329" t="s">
        <v>200</v>
      </c>
      <c r="B61" s="230">
        <v>4900</v>
      </c>
      <c r="C61" s="230">
        <v>13100</v>
      </c>
      <c r="D61" s="230">
        <v>13300</v>
      </c>
      <c r="E61" s="230">
        <v>13700</v>
      </c>
      <c r="F61" s="230">
        <v>14300</v>
      </c>
      <c r="G61" s="230">
        <v>14300</v>
      </c>
      <c r="H61" s="326">
        <v>1.92</v>
      </c>
    </row>
    <row r="62" spans="1:21" ht="16.5" customHeight="1" x14ac:dyDescent="0.3">
      <c r="A62" s="181" t="s">
        <v>48</v>
      </c>
      <c r="B62" s="230">
        <v>5300</v>
      </c>
      <c r="C62" s="230">
        <v>14300</v>
      </c>
      <c r="D62" s="230">
        <v>13400</v>
      </c>
      <c r="E62" s="230">
        <v>26400</v>
      </c>
      <c r="F62" s="230">
        <v>12700</v>
      </c>
      <c r="G62" s="230">
        <v>12900</v>
      </c>
      <c r="H62" s="326">
        <v>1.41</v>
      </c>
    </row>
    <row r="63" spans="1:21" x14ac:dyDescent="0.3">
      <c r="A63" s="181" t="s">
        <v>41</v>
      </c>
      <c r="B63" s="230">
        <v>4000</v>
      </c>
      <c r="C63" s="230">
        <v>9900</v>
      </c>
      <c r="D63" s="230">
        <v>10900</v>
      </c>
      <c r="E63" s="230">
        <v>10900</v>
      </c>
      <c r="F63" s="230">
        <v>11200</v>
      </c>
      <c r="G63" s="230">
        <v>10700</v>
      </c>
      <c r="H63" s="326">
        <v>1.69</v>
      </c>
    </row>
    <row r="64" spans="1:21" s="31" customFormat="1" x14ac:dyDescent="0.3">
      <c r="A64" s="329" t="s">
        <v>287</v>
      </c>
      <c r="B64" s="230">
        <v>3700</v>
      </c>
      <c r="C64" s="230">
        <v>10000</v>
      </c>
      <c r="D64" s="230">
        <v>10700</v>
      </c>
      <c r="E64" s="230">
        <v>11200</v>
      </c>
      <c r="F64" s="230">
        <v>10700</v>
      </c>
      <c r="G64" s="230">
        <v>11200</v>
      </c>
      <c r="H64" s="326">
        <v>2.0299999999999998</v>
      </c>
      <c r="J64"/>
      <c r="K64"/>
      <c r="L64"/>
      <c r="M64"/>
      <c r="N64"/>
      <c r="O64"/>
      <c r="P64"/>
      <c r="Q64"/>
      <c r="R64"/>
      <c r="S64"/>
      <c r="T64"/>
      <c r="U64"/>
    </row>
    <row r="65" spans="1:21" s="31" customFormat="1" x14ac:dyDescent="0.3">
      <c r="A65" s="329" t="s">
        <v>202</v>
      </c>
      <c r="B65" s="230">
        <v>6000</v>
      </c>
      <c r="C65" s="230">
        <v>11200</v>
      </c>
      <c r="D65" s="230">
        <v>13300</v>
      </c>
      <c r="E65" s="230">
        <v>12800</v>
      </c>
      <c r="F65" s="230">
        <v>13000</v>
      </c>
      <c r="G65" s="230">
        <v>11500</v>
      </c>
      <c r="H65" s="326">
        <v>0.92</v>
      </c>
      <c r="J65"/>
      <c r="K65"/>
      <c r="L65"/>
      <c r="M65"/>
      <c r="N65"/>
      <c r="O65"/>
      <c r="P65"/>
      <c r="Q65"/>
      <c r="R65"/>
      <c r="S65"/>
      <c r="T65"/>
      <c r="U65"/>
    </row>
    <row r="66" spans="1:21" s="31" customFormat="1" x14ac:dyDescent="0.3">
      <c r="A66" s="329" t="s">
        <v>204</v>
      </c>
      <c r="B66" s="230">
        <v>3900</v>
      </c>
      <c r="C66" s="230">
        <v>9500</v>
      </c>
      <c r="D66" s="230">
        <v>11300</v>
      </c>
      <c r="E66" s="230">
        <v>12100</v>
      </c>
      <c r="F66" s="230">
        <v>11300</v>
      </c>
      <c r="G66" s="230">
        <v>10300</v>
      </c>
      <c r="H66" s="326">
        <v>1.64</v>
      </c>
      <c r="J66"/>
      <c r="K66"/>
      <c r="L66"/>
      <c r="M66"/>
      <c r="N66"/>
      <c r="O66"/>
      <c r="P66"/>
      <c r="Q66"/>
      <c r="R66"/>
      <c r="S66"/>
      <c r="T66"/>
      <c r="U66"/>
    </row>
    <row r="67" spans="1:21" s="31" customFormat="1" x14ac:dyDescent="0.3">
      <c r="A67" s="329" t="s">
        <v>41</v>
      </c>
      <c r="B67" s="230">
        <v>3300</v>
      </c>
      <c r="C67" s="230">
        <v>9600</v>
      </c>
      <c r="D67" s="230">
        <v>10200</v>
      </c>
      <c r="E67" s="230">
        <v>10400</v>
      </c>
      <c r="F67" s="230">
        <v>11200</v>
      </c>
      <c r="G67" s="230">
        <v>10300</v>
      </c>
      <c r="H67" s="326">
        <v>2.12</v>
      </c>
      <c r="J67"/>
      <c r="K67"/>
      <c r="L67"/>
      <c r="M67"/>
      <c r="N67"/>
      <c r="O67"/>
      <c r="P67"/>
      <c r="Q67"/>
      <c r="R67"/>
      <c r="S67"/>
      <c r="T67"/>
      <c r="U67"/>
    </row>
    <row r="68" spans="1:21" x14ac:dyDescent="0.3">
      <c r="A68" s="181" t="s">
        <v>42</v>
      </c>
      <c r="B68" s="230">
        <v>2600</v>
      </c>
      <c r="C68" s="230">
        <v>7500</v>
      </c>
      <c r="D68" s="230">
        <v>8500</v>
      </c>
      <c r="E68" s="230">
        <v>8600</v>
      </c>
      <c r="F68" s="230">
        <v>8400</v>
      </c>
      <c r="G68" s="230">
        <v>8200</v>
      </c>
      <c r="H68" s="326">
        <v>2.15</v>
      </c>
    </row>
    <row r="69" spans="1:21" x14ac:dyDescent="0.3">
      <c r="A69" s="329" t="s">
        <v>203</v>
      </c>
      <c r="B69" s="230">
        <v>2300</v>
      </c>
      <c r="C69" s="230">
        <v>7300</v>
      </c>
      <c r="D69" s="230">
        <v>8400</v>
      </c>
      <c r="E69" s="230">
        <v>8800</v>
      </c>
      <c r="F69" s="230">
        <v>8700</v>
      </c>
      <c r="G69" s="230">
        <v>8200</v>
      </c>
      <c r="H69" s="326">
        <v>2.57</v>
      </c>
    </row>
    <row r="70" spans="1:21" x14ac:dyDescent="0.3">
      <c r="A70" s="329" t="s">
        <v>195</v>
      </c>
      <c r="B70" s="230">
        <v>3000</v>
      </c>
      <c r="C70" s="230">
        <v>7700</v>
      </c>
      <c r="D70" s="230">
        <v>8700</v>
      </c>
      <c r="E70" s="230">
        <v>8400</v>
      </c>
      <c r="F70" s="230">
        <v>8200</v>
      </c>
      <c r="G70" s="230">
        <v>8200</v>
      </c>
      <c r="H70" s="326">
        <v>1.73</v>
      </c>
    </row>
    <row r="71" spans="1:21" x14ac:dyDescent="0.3">
      <c r="A71" s="181" t="s">
        <v>47</v>
      </c>
      <c r="B71" s="230">
        <v>2000</v>
      </c>
      <c r="C71" s="230">
        <v>6300</v>
      </c>
      <c r="D71" s="230">
        <v>6900</v>
      </c>
      <c r="E71" s="230">
        <v>4900</v>
      </c>
      <c r="F71" s="230">
        <v>4900</v>
      </c>
      <c r="G71" s="230">
        <v>6800</v>
      </c>
      <c r="H71" s="326">
        <v>2.36</v>
      </c>
    </row>
    <row r="72" spans="1:21" x14ac:dyDescent="0.3">
      <c r="A72" s="181" t="s">
        <v>46</v>
      </c>
      <c r="B72" s="230">
        <v>2300</v>
      </c>
      <c r="C72" s="230">
        <v>4300</v>
      </c>
      <c r="D72" s="230">
        <v>5500</v>
      </c>
      <c r="E72" s="230">
        <v>6500</v>
      </c>
      <c r="F72" s="230">
        <v>8400</v>
      </c>
      <c r="G72" s="230">
        <v>6600</v>
      </c>
      <c r="H72" s="326">
        <v>1.93</v>
      </c>
    </row>
    <row r="73" spans="1:21" x14ac:dyDescent="0.3">
      <c r="A73" s="181" t="s">
        <v>45</v>
      </c>
      <c r="B73" s="230">
        <v>1500</v>
      </c>
      <c r="C73" s="230">
        <v>3500</v>
      </c>
      <c r="D73" s="230">
        <v>3500</v>
      </c>
      <c r="E73" s="230">
        <v>3600</v>
      </c>
      <c r="F73" s="230">
        <v>3600</v>
      </c>
      <c r="G73" s="230">
        <v>3500</v>
      </c>
      <c r="H73" s="326">
        <v>1.42</v>
      </c>
    </row>
    <row r="74" spans="1:21" x14ac:dyDescent="0.3">
      <c r="A74" s="327" t="s">
        <v>3</v>
      </c>
      <c r="B74" s="328">
        <v>5200</v>
      </c>
      <c r="C74" s="328">
        <v>13000</v>
      </c>
      <c r="D74" s="328">
        <v>14000</v>
      </c>
      <c r="E74" s="328">
        <v>14600</v>
      </c>
      <c r="F74" s="328">
        <v>15000</v>
      </c>
      <c r="G74" s="328">
        <v>15100</v>
      </c>
      <c r="H74" s="286">
        <v>1.91</v>
      </c>
    </row>
    <row r="75" spans="1:21" x14ac:dyDescent="0.3">
      <c r="A75" s="116" t="s">
        <v>346</v>
      </c>
    </row>
    <row r="76" spans="1:21" s="87" customFormat="1" x14ac:dyDescent="0.3">
      <c r="A76" s="116" t="s">
        <v>347</v>
      </c>
      <c r="B76"/>
      <c r="C76"/>
      <c r="D76"/>
      <c r="E76"/>
      <c r="F76"/>
      <c r="G76"/>
      <c r="H76"/>
    </row>
    <row r="77" spans="1:21" s="87" customFormat="1" x14ac:dyDescent="0.3">
      <c r="A77" s="116" t="s">
        <v>358</v>
      </c>
      <c r="B77"/>
      <c r="C77"/>
      <c r="D77"/>
      <c r="E77"/>
      <c r="F77"/>
      <c r="G77"/>
      <c r="H77"/>
    </row>
    <row r="78" spans="1:21" s="87" customFormat="1" x14ac:dyDescent="0.3">
      <c r="A78" s="116" t="s">
        <v>359</v>
      </c>
      <c r="B78"/>
      <c r="C78"/>
      <c r="D78"/>
      <c r="E78"/>
      <c r="F78"/>
      <c r="G78"/>
      <c r="H78"/>
    </row>
    <row r="79" spans="1:21" s="87" customFormat="1" x14ac:dyDescent="0.3">
      <c r="A79"/>
      <c r="B79"/>
      <c r="C79"/>
      <c r="D79"/>
      <c r="E79"/>
      <c r="F79"/>
      <c r="G79"/>
      <c r="H79"/>
      <c r="I79" s="45"/>
      <c r="J79" s="12"/>
    </row>
  </sheetData>
  <hyperlinks>
    <hyperlink ref="A1" location="Index!A1" display="Return to index"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AC1E2D"/>
  </sheetPr>
  <dimension ref="A1:XFD50"/>
  <sheetViews>
    <sheetView showGridLines="0" workbookViewId="0">
      <selection activeCell="O26" sqref="O26"/>
    </sheetView>
  </sheetViews>
  <sheetFormatPr defaultRowHeight="14.4" x14ac:dyDescent="0.3"/>
  <cols>
    <col min="1" max="1" width="43.33203125" customWidth="1"/>
    <col min="8" max="8" width="10.5546875" customWidth="1"/>
  </cols>
  <sheetData>
    <row r="1" spans="1:1" x14ac:dyDescent="0.3">
      <c r="A1" s="1" t="s">
        <v>50</v>
      </c>
    </row>
    <row r="2" spans="1:1" s="125" customFormat="1" x14ac:dyDescent="0.3">
      <c r="A2" s="1"/>
    </row>
    <row r="3" spans="1:1" s="125" customFormat="1" ht="18.600000000000001" x14ac:dyDescent="0.3">
      <c r="A3" s="128"/>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25" customFormat="1" x14ac:dyDescent="0.3">
      <c r="A14" s="1"/>
    </row>
    <row r="15" spans="1:1" s="125" customFormat="1" x14ac:dyDescent="0.3">
      <c r="A15" s="1"/>
    </row>
    <row r="16" spans="1:1" s="125" customFormat="1" x14ac:dyDescent="0.3">
      <c r="A16" s="1"/>
    </row>
    <row r="17" spans="1:8" s="125" customFormat="1" x14ac:dyDescent="0.3">
      <c r="A17" s="1"/>
    </row>
    <row r="18" spans="1:8" x14ac:dyDescent="0.3">
      <c r="A18" s="1"/>
    </row>
    <row r="19" spans="1:8" ht="21" x14ac:dyDescent="0.4">
      <c r="A19" s="16" t="s">
        <v>368</v>
      </c>
    </row>
    <row r="20" spans="1:8" ht="21" x14ac:dyDescent="0.4">
      <c r="A20" s="14"/>
    </row>
    <row r="21" spans="1:8" ht="15" thickBot="1" x14ac:dyDescent="0.35">
      <c r="A21" s="15" t="s">
        <v>519</v>
      </c>
    </row>
    <row r="22" spans="1:8" ht="15" thickBot="1" x14ac:dyDescent="0.35">
      <c r="A22" s="9" t="s">
        <v>38</v>
      </c>
      <c r="B22" s="81" t="s">
        <v>260</v>
      </c>
      <c r="C22" s="81" t="s">
        <v>211</v>
      </c>
      <c r="D22" s="81" t="s">
        <v>57</v>
      </c>
      <c r="E22" s="81" t="s">
        <v>212</v>
      </c>
      <c r="F22" s="81" t="s">
        <v>179</v>
      </c>
      <c r="G22" s="81" t="s">
        <v>213</v>
      </c>
      <c r="H22" s="146" t="s">
        <v>420</v>
      </c>
    </row>
    <row r="23" spans="1:8" x14ac:dyDescent="0.3">
      <c r="A23" s="160" t="s">
        <v>243</v>
      </c>
      <c r="B23" s="167">
        <v>5.8</v>
      </c>
      <c r="C23" s="167">
        <v>7.8</v>
      </c>
      <c r="D23" s="167">
        <v>8.6</v>
      </c>
      <c r="E23" s="167">
        <v>9.1</v>
      </c>
      <c r="F23" s="167">
        <v>11.1</v>
      </c>
      <c r="G23" s="167">
        <v>11.8</v>
      </c>
      <c r="H23" s="166">
        <v>1.03</v>
      </c>
    </row>
    <row r="24" spans="1:8" x14ac:dyDescent="0.3">
      <c r="A24" s="160" t="s">
        <v>240</v>
      </c>
      <c r="B24" s="167">
        <v>4.5999999999999996</v>
      </c>
      <c r="C24" s="167">
        <v>6.6</v>
      </c>
      <c r="D24" s="167">
        <v>7</v>
      </c>
      <c r="E24" s="167">
        <v>7.5</v>
      </c>
      <c r="F24" s="167">
        <v>7.9</v>
      </c>
      <c r="G24" s="167">
        <v>8.1</v>
      </c>
      <c r="H24" s="166">
        <v>0.76</v>
      </c>
    </row>
    <row r="25" spans="1:8" x14ac:dyDescent="0.3">
      <c r="A25" s="160" t="s">
        <v>241</v>
      </c>
      <c r="B25" s="167">
        <v>4.5999999999999996</v>
      </c>
      <c r="C25" s="167">
        <v>6.7</v>
      </c>
      <c r="D25" s="167">
        <v>7</v>
      </c>
      <c r="E25" s="167">
        <v>7.2</v>
      </c>
      <c r="F25" s="167">
        <v>7.6</v>
      </c>
      <c r="G25" s="167">
        <v>7.8</v>
      </c>
      <c r="H25" s="166">
        <v>0.69</v>
      </c>
    </row>
    <row r="26" spans="1:8" x14ac:dyDescent="0.3">
      <c r="A26" s="160" t="s">
        <v>228</v>
      </c>
      <c r="B26" s="167">
        <v>4.2</v>
      </c>
      <c r="C26" s="167">
        <v>6.2</v>
      </c>
      <c r="D26" s="167">
        <v>6.3</v>
      </c>
      <c r="E26" s="167">
        <v>7</v>
      </c>
      <c r="F26" s="167">
        <v>6.8</v>
      </c>
      <c r="G26" s="167">
        <v>7</v>
      </c>
      <c r="H26" s="166">
        <v>0.68</v>
      </c>
    </row>
    <row r="27" spans="1:8" x14ac:dyDescent="0.3">
      <c r="A27" s="160" t="s">
        <v>238</v>
      </c>
      <c r="B27" s="167">
        <v>3.8</v>
      </c>
      <c r="C27" s="167">
        <v>5.0999999999999996</v>
      </c>
      <c r="D27" s="167">
        <v>5.2</v>
      </c>
      <c r="E27" s="167">
        <v>5.8</v>
      </c>
      <c r="F27" s="167">
        <v>5.9</v>
      </c>
      <c r="G27" s="167">
        <v>6</v>
      </c>
      <c r="H27" s="166">
        <v>0.59</v>
      </c>
    </row>
    <row r="28" spans="1:8" x14ac:dyDescent="0.3">
      <c r="A28" s="160" t="s">
        <v>242</v>
      </c>
      <c r="B28" s="167">
        <v>4</v>
      </c>
      <c r="C28" s="167">
        <v>5.0999999999999996</v>
      </c>
      <c r="D28" s="167">
        <v>5.9</v>
      </c>
      <c r="E28" s="167">
        <v>5.9</v>
      </c>
      <c r="F28" s="167">
        <v>6</v>
      </c>
      <c r="G28" s="167">
        <v>5.9</v>
      </c>
      <c r="H28" s="166">
        <v>0.46</v>
      </c>
    </row>
    <row r="29" spans="1:8" x14ac:dyDescent="0.3">
      <c r="A29" s="160" t="s">
        <v>244</v>
      </c>
      <c r="B29" s="167">
        <v>4.3</v>
      </c>
      <c r="C29" s="167">
        <v>5.4</v>
      </c>
      <c r="D29" s="167">
        <v>5.4</v>
      </c>
      <c r="E29" s="167">
        <v>5.3</v>
      </c>
      <c r="F29" s="167">
        <v>5.4</v>
      </c>
      <c r="G29" s="167">
        <v>5.8</v>
      </c>
      <c r="H29" s="166">
        <v>0.35</v>
      </c>
    </row>
    <row r="30" spans="1:8" x14ac:dyDescent="0.3">
      <c r="A30" s="160" t="s">
        <v>239</v>
      </c>
      <c r="B30" s="167">
        <v>3.8</v>
      </c>
      <c r="C30" s="167">
        <v>5</v>
      </c>
      <c r="D30" s="167">
        <v>5.0999999999999996</v>
      </c>
      <c r="E30" s="167">
        <v>5.8</v>
      </c>
      <c r="F30" s="167">
        <v>5.9</v>
      </c>
      <c r="G30" s="167">
        <v>5.7</v>
      </c>
      <c r="H30" s="166">
        <v>0.5</v>
      </c>
    </row>
    <row r="31" spans="1:8" ht="15" thickBot="1" x14ac:dyDescent="0.35">
      <c r="A31" s="160" t="s">
        <v>245</v>
      </c>
      <c r="B31" s="167">
        <v>2.6</v>
      </c>
      <c r="C31" s="167">
        <v>3</v>
      </c>
      <c r="D31" s="167">
        <v>3.8</v>
      </c>
      <c r="E31" s="167">
        <v>3.1</v>
      </c>
      <c r="F31" s="167">
        <v>4</v>
      </c>
      <c r="G31" s="167">
        <v>3.2</v>
      </c>
      <c r="H31" s="166">
        <v>0.23</v>
      </c>
    </row>
    <row r="32" spans="1:8" s="157" customFormat="1" ht="15" thickBot="1" x14ac:dyDescent="0.35">
      <c r="A32" s="330" t="s">
        <v>3</v>
      </c>
      <c r="B32" s="331">
        <v>4.2</v>
      </c>
      <c r="C32" s="331">
        <v>6</v>
      </c>
      <c r="D32" s="331">
        <v>6.2</v>
      </c>
      <c r="E32" s="331">
        <v>6.6</v>
      </c>
      <c r="F32" s="331">
        <v>6.9</v>
      </c>
      <c r="G32" s="331">
        <v>7</v>
      </c>
      <c r="H32" s="286">
        <f t="shared" ref="H32" si="0">(G32-B32)/B32</f>
        <v>0.67</v>
      </c>
    </row>
    <row r="33" spans="1:1024 1026:2048 2050:3072 3074:4096 4098:5120 5122:6144 6146:7168 7170:8192 8194:9216 9218:10240 10242:11264 11266:12288 12290:13312 13314:14336 14338:15360 15362:16384" x14ac:dyDescent="0.3">
      <c r="A33" s="116" t="s">
        <v>360</v>
      </c>
      <c r="B33" s="87"/>
      <c r="C33" s="87"/>
      <c r="D33" s="87"/>
      <c r="E33" s="87"/>
      <c r="F33" s="87"/>
      <c r="G33" s="87"/>
      <c r="H33" s="87"/>
      <c r="I33" s="87"/>
    </row>
    <row r="34" spans="1:1024 1026:2048 2050:3072 3074:4096 4098:5120 5122:6144 6146:7168 7170:8192 8194:9216 9218:10240 10242:11264 11266:12288 12290:13312 13314:14336 14338:15360 15362:16384" s="87" customFormat="1" x14ac:dyDescent="0.3">
      <c r="A34" s="415"/>
      <c r="B34" s="415"/>
      <c r="C34" s="415"/>
      <c r="D34" s="415"/>
      <c r="E34" s="415"/>
      <c r="F34" s="415"/>
      <c r="G34" s="415"/>
      <c r="H34" s="415"/>
      <c r="I34" s="415"/>
      <c r="J34"/>
      <c r="K34"/>
      <c r="L34"/>
      <c r="M34"/>
      <c r="N34"/>
      <c r="O34"/>
      <c r="P34"/>
      <c r="Q34"/>
      <c r="R34"/>
      <c r="S34"/>
      <c r="T34"/>
      <c r="U34"/>
      <c r="V34"/>
      <c r="W34"/>
      <c r="X34"/>
      <c r="Y34"/>
      <c r="Z34"/>
      <c r="AA34"/>
      <c r="AB34"/>
      <c r="AC34"/>
    </row>
    <row r="35" spans="1:1024 1026:2048 2050:3072 3074:4096 4098:5120 5122:6144 6146:7168 7170:8192 8194:9216 9218:10240 10242:11264 11266:12288 12290:13312 13314:14336 14338:15360 15362:16384" s="87" customFormat="1" ht="14.4" customHeight="1" x14ac:dyDescent="0.3">
      <c r="A35"/>
      <c r="B35"/>
      <c r="C35"/>
      <c r="D35"/>
      <c r="E35"/>
      <c r="F35"/>
      <c r="G35"/>
      <c r="H35"/>
      <c r="I35"/>
      <c r="J35" s="12"/>
    </row>
    <row r="36" spans="1:1024 1026:2048 2050:3072 3074:4096 4098:5120 5122:6144 6146:7168 7170:8192 8194:9216 9218:10240 10242:11264 11266:12288 12290:13312 13314:14336 14338:15360 15362:16384" ht="15" thickBot="1" x14ac:dyDescent="0.35">
      <c r="A36" s="15" t="s">
        <v>520</v>
      </c>
    </row>
    <row r="37" spans="1:1024 1026:2048 2050:3072 3074:4096 4098:5120 5122:6144 6146:7168 7170:8192 8194:9216 9218:10240 10242:11264 11266:12288 12290:13312 13314:14336 14338:15360 15362:16384" ht="15" thickBot="1" x14ac:dyDescent="0.35">
      <c r="A37" s="9" t="s">
        <v>38</v>
      </c>
      <c r="B37" s="81" t="s">
        <v>260</v>
      </c>
      <c r="C37" s="81" t="s">
        <v>211</v>
      </c>
      <c r="D37" s="81" t="s">
        <v>57</v>
      </c>
      <c r="E37" s="81" t="s">
        <v>212</v>
      </c>
      <c r="F37" s="81" t="s">
        <v>179</v>
      </c>
      <c r="G37" s="81" t="s">
        <v>213</v>
      </c>
      <c r="H37" s="146" t="s">
        <v>420</v>
      </c>
    </row>
    <row r="38" spans="1:1024 1026:2048 2050:3072 3074:4096 4098:5120 5122:6144 6146:7168 7170:8192 8194:9216 9218:10240 10242:11264 11266:12288 12290:13312 13314:14336 14338:15360 15362:16384" x14ac:dyDescent="0.3">
      <c r="A38" s="160" t="s">
        <v>243</v>
      </c>
      <c r="B38" s="230">
        <v>7100</v>
      </c>
      <c r="C38" s="230">
        <v>17300</v>
      </c>
      <c r="D38" s="230">
        <v>19100</v>
      </c>
      <c r="E38" s="230">
        <v>20700</v>
      </c>
      <c r="F38" s="230">
        <v>23600</v>
      </c>
      <c r="G38" s="230">
        <v>26300</v>
      </c>
      <c r="H38" s="166">
        <v>2.73</v>
      </c>
    </row>
    <row r="39" spans="1:1024 1026:2048 2050:3072 3074:4096 4098:5120 5122:6144 6146:7168 7170:8192 8194:9216 9218:10240 10242:11264 11266:12288 12290:13312 13314:14336 14338:15360 15362:16384" x14ac:dyDescent="0.3">
      <c r="A39" s="160" t="s">
        <v>241</v>
      </c>
      <c r="B39" s="230">
        <v>5800</v>
      </c>
      <c r="C39" s="230">
        <v>15000</v>
      </c>
      <c r="D39" s="230">
        <v>16400</v>
      </c>
      <c r="E39" s="230">
        <v>16600</v>
      </c>
      <c r="F39" s="230">
        <v>17800</v>
      </c>
      <c r="G39" s="230">
        <v>17400</v>
      </c>
      <c r="H39" s="166">
        <v>2.02</v>
      </c>
    </row>
    <row r="40" spans="1:1024 1026:2048 2050:3072 3074:4096 4098:5120 5122:6144 6146:7168 7170:8192 8194:9216 9218:10240 10242:11264 11266:12288 12290:13312 13314:14336 14338:15360 15362:16384" x14ac:dyDescent="0.3">
      <c r="A40" s="160" t="s">
        <v>240</v>
      </c>
      <c r="B40" s="230">
        <v>5100</v>
      </c>
      <c r="C40" s="230">
        <v>12400</v>
      </c>
      <c r="D40" s="230">
        <v>14100</v>
      </c>
      <c r="E40" s="230">
        <v>15300</v>
      </c>
      <c r="F40" s="230">
        <v>15400</v>
      </c>
      <c r="G40" s="230">
        <v>15400</v>
      </c>
      <c r="H40" s="166">
        <v>2.0099999999999998</v>
      </c>
    </row>
    <row r="41" spans="1:1024 1026:2048 2050:3072 3074:4096 4098:5120 5122:6144 6146:7168 7170:8192 8194:9216 9218:10240 10242:11264 11266:12288 12290:13312 13314:14336 14338:15360 15362:16384" x14ac:dyDescent="0.3">
      <c r="A41" s="166" t="s">
        <v>228</v>
      </c>
      <c r="B41" s="230">
        <v>5000</v>
      </c>
      <c r="C41" s="230">
        <v>13300</v>
      </c>
      <c r="D41" s="230">
        <v>14100</v>
      </c>
      <c r="E41" s="230">
        <v>14500</v>
      </c>
      <c r="F41" s="230">
        <v>14500</v>
      </c>
      <c r="G41" s="230">
        <v>14800</v>
      </c>
      <c r="H41" s="166">
        <v>1.97</v>
      </c>
    </row>
    <row r="42" spans="1:1024 1026:2048 2050:3072 3074:4096 4098:5120 5122:6144 6146:7168 7170:8192 8194:9216 9218:10240 10242:11264 11266:12288 12290:13312 13314:14336 14338:15360 15362:16384" x14ac:dyDescent="0.3">
      <c r="A42" s="160" t="s">
        <v>242</v>
      </c>
      <c r="B42" s="230">
        <v>5200</v>
      </c>
      <c r="C42" s="230">
        <v>13500</v>
      </c>
      <c r="D42" s="230">
        <v>15100</v>
      </c>
      <c r="E42" s="230">
        <v>15000</v>
      </c>
      <c r="F42" s="230">
        <v>14600</v>
      </c>
      <c r="G42" s="230">
        <v>14500</v>
      </c>
      <c r="H42" s="166">
        <v>1.78</v>
      </c>
    </row>
    <row r="43" spans="1:1024 1026:2048 2050:3072 3074:4096 4098:5120 5122:6144 6146:7168 7170:8192 8194:9216 9218:10240 10242:11264 11266:12288 12290:13312 13314:14336 14338:15360 15362:16384" x14ac:dyDescent="0.3">
      <c r="A43" s="160" t="s">
        <v>244</v>
      </c>
      <c r="B43" s="230">
        <v>5800</v>
      </c>
      <c r="C43" s="230">
        <v>12500</v>
      </c>
      <c r="D43" s="230">
        <v>13100</v>
      </c>
      <c r="E43" s="230">
        <v>13000</v>
      </c>
      <c r="F43" s="230">
        <v>13400</v>
      </c>
      <c r="G43" s="230">
        <v>13800</v>
      </c>
      <c r="H43" s="166">
        <v>1.39</v>
      </c>
    </row>
    <row r="44" spans="1:1024 1026:2048 2050:3072 3074:4096 4098:5120 5122:6144 6146:7168 7170:8192 8194:9216 9218:10240 10242:11264 11266:12288 12290:13312 13314:14336 14338:15360 15362:16384" x14ac:dyDescent="0.3">
      <c r="A44" s="160" t="s">
        <v>239</v>
      </c>
      <c r="B44" s="230">
        <v>4400</v>
      </c>
      <c r="C44" s="230">
        <v>11700</v>
      </c>
      <c r="D44" s="230">
        <v>12500</v>
      </c>
      <c r="E44" s="230">
        <v>12900</v>
      </c>
      <c r="F44" s="230">
        <v>12900</v>
      </c>
      <c r="G44" s="230">
        <v>13000</v>
      </c>
      <c r="H44" s="166">
        <v>1.97</v>
      </c>
    </row>
    <row r="45" spans="1:1024 1026:2048 2050:3072 3074:4096 4098:5120 5122:6144 6146:7168 7170:8192 8194:9216 9218:10240 10242:11264 11266:12288 12290:13312 13314:14336 14338:15360 15362:16384" x14ac:dyDescent="0.3">
      <c r="A45" s="160" t="s">
        <v>238</v>
      </c>
      <c r="B45" s="230">
        <v>4400</v>
      </c>
      <c r="C45" s="230">
        <v>11200</v>
      </c>
      <c r="D45" s="230">
        <v>12000</v>
      </c>
      <c r="E45" s="230">
        <v>12500</v>
      </c>
      <c r="F45" s="230">
        <v>12600</v>
      </c>
      <c r="G45" s="230">
        <v>12500</v>
      </c>
      <c r="H45" s="166">
        <v>1.84</v>
      </c>
    </row>
    <row r="46" spans="1:1024 1026:2048 2050:3072 3074:4096 4098:5120 5122:6144 6146:7168 7170:8192 8194:9216 9218:10240 10242:11264 11266:12288 12290:13312 13314:14336 14338:15360 15362:16384" x14ac:dyDescent="0.3">
      <c r="A46" s="160" t="s">
        <v>245</v>
      </c>
      <c r="B46" s="230">
        <v>3100</v>
      </c>
      <c r="C46" s="230">
        <v>6900</v>
      </c>
      <c r="D46" s="230">
        <v>8000</v>
      </c>
      <c r="E46" s="230">
        <v>7900</v>
      </c>
      <c r="F46" s="230">
        <v>8300</v>
      </c>
      <c r="G46" s="230">
        <v>8400</v>
      </c>
      <c r="H46" s="166">
        <v>1.73</v>
      </c>
    </row>
    <row r="47" spans="1:1024 1026:2048 2050:3072 3074:4096 4098:5120 5122:6144 6146:7168 7170:8192 8194:9216 9218:10240 10242:11264 11266:12288 12290:13312 13314:14336 14338:15360 15362:16384" x14ac:dyDescent="0.3">
      <c r="A47" s="332" t="s">
        <v>3</v>
      </c>
      <c r="B47" s="333">
        <v>5200</v>
      </c>
      <c r="C47" s="333">
        <v>13000</v>
      </c>
      <c r="D47" s="333">
        <v>14000</v>
      </c>
      <c r="E47" s="333">
        <v>14600</v>
      </c>
      <c r="F47" s="333">
        <v>15000</v>
      </c>
      <c r="G47" s="333">
        <v>15100</v>
      </c>
      <c r="H47" s="334">
        <v>1.91</v>
      </c>
    </row>
    <row r="48" spans="1:1024 1026:2048 2050:3072 3074:4096 4098:5120 5122:6144 6146:7168 7170:8192 8194:9216 9218:10240 10242:11264 11266:12288 12290:13312 13314:14336 14338:15360 15362:16384" s="157" customFormat="1" x14ac:dyDescent="0.3">
      <c r="A48" s="116" t="s">
        <v>346</v>
      </c>
      <c r="B48"/>
      <c r="C48"/>
      <c r="D48"/>
      <c r="E48"/>
      <c r="F48"/>
      <c r="G48"/>
      <c r="H48"/>
      <c r="J48" s="229"/>
      <c r="K48" s="229"/>
      <c r="L48" s="229"/>
      <c r="M48" s="229"/>
      <c r="N48" s="229"/>
      <c r="O48" s="229"/>
      <c r="P48" s="12"/>
      <c r="R48" s="229"/>
      <c r="S48" s="229"/>
      <c r="T48" s="229"/>
      <c r="U48" s="229"/>
      <c r="V48" s="229"/>
      <c r="W48" s="229"/>
      <c r="X48" s="12"/>
      <c r="Z48" s="229"/>
      <c r="AA48" s="229"/>
      <c r="AB48" s="229"/>
      <c r="AC48" s="229"/>
      <c r="AD48" s="229"/>
      <c r="AE48" s="229"/>
      <c r="AF48" s="12"/>
      <c r="AH48" s="229"/>
      <c r="AI48" s="229"/>
      <c r="AJ48" s="229"/>
      <c r="AK48" s="229"/>
      <c r="AL48" s="229"/>
      <c r="AM48" s="229"/>
      <c r="AN48" s="12"/>
      <c r="AP48" s="229"/>
      <c r="AQ48" s="229"/>
      <c r="AR48" s="229"/>
      <c r="AS48" s="229"/>
      <c r="AT48" s="229"/>
      <c r="AU48" s="229"/>
      <c r="AV48" s="12"/>
      <c r="AX48" s="229"/>
      <c r="AY48" s="229"/>
      <c r="AZ48" s="229"/>
      <c r="BA48" s="229"/>
      <c r="BB48" s="229"/>
      <c r="BC48" s="229"/>
      <c r="BD48" s="12"/>
      <c r="BF48" s="229"/>
      <c r="BG48" s="229"/>
      <c r="BH48" s="229"/>
      <c r="BI48" s="229"/>
      <c r="BJ48" s="229"/>
      <c r="BK48" s="229"/>
      <c r="BL48" s="12"/>
      <c r="BN48" s="229"/>
      <c r="BO48" s="229"/>
      <c r="BP48" s="229"/>
      <c r="BQ48" s="229"/>
      <c r="BR48" s="229"/>
      <c r="BS48" s="229"/>
      <c r="BT48" s="12"/>
      <c r="BV48" s="229"/>
      <c r="BW48" s="229"/>
      <c r="BX48" s="229"/>
      <c r="BY48" s="229"/>
      <c r="BZ48" s="229"/>
      <c r="CA48" s="229"/>
      <c r="CB48" s="12"/>
      <c r="CD48" s="229"/>
      <c r="CE48" s="229"/>
      <c r="CF48" s="229"/>
      <c r="CG48" s="229"/>
      <c r="CH48" s="229"/>
      <c r="CI48" s="229"/>
      <c r="CJ48" s="12"/>
      <c r="CL48" s="229"/>
      <c r="CM48" s="229"/>
      <c r="CN48" s="229"/>
      <c r="CO48" s="229"/>
      <c r="CP48" s="229"/>
      <c r="CQ48" s="229"/>
      <c r="CR48" s="12"/>
      <c r="CT48" s="229"/>
      <c r="CU48" s="229"/>
      <c r="CV48" s="229"/>
      <c r="CW48" s="229"/>
      <c r="CX48" s="229"/>
      <c r="CY48" s="229"/>
      <c r="CZ48" s="12"/>
      <c r="DB48" s="229"/>
      <c r="DC48" s="229"/>
      <c r="DD48" s="229"/>
      <c r="DE48" s="229"/>
      <c r="DF48" s="229"/>
      <c r="DG48" s="229"/>
      <c r="DH48" s="12"/>
      <c r="DJ48" s="229"/>
      <c r="DK48" s="229"/>
      <c r="DL48" s="229"/>
      <c r="DM48" s="229"/>
      <c r="DN48" s="229"/>
      <c r="DO48" s="229"/>
      <c r="DP48" s="12"/>
      <c r="DR48" s="229"/>
      <c r="DS48" s="229"/>
      <c r="DT48" s="229"/>
      <c r="DU48" s="229"/>
      <c r="DV48" s="229"/>
      <c r="DW48" s="229"/>
      <c r="DX48" s="12"/>
      <c r="DZ48" s="229"/>
      <c r="EA48" s="229"/>
      <c r="EB48" s="229"/>
      <c r="EC48" s="229"/>
      <c r="ED48" s="229"/>
      <c r="EE48" s="229"/>
      <c r="EF48" s="12"/>
      <c r="EH48" s="229"/>
      <c r="EI48" s="229"/>
      <c r="EJ48" s="229"/>
      <c r="EK48" s="229"/>
      <c r="EL48" s="229"/>
      <c r="EM48" s="229"/>
      <c r="EN48" s="12"/>
      <c r="EP48" s="229"/>
      <c r="EQ48" s="229"/>
      <c r="ER48" s="229"/>
      <c r="ES48" s="229"/>
      <c r="ET48" s="229"/>
      <c r="EU48" s="229"/>
      <c r="EV48" s="12"/>
      <c r="EX48" s="229"/>
      <c r="EY48" s="229"/>
      <c r="EZ48" s="229"/>
      <c r="FA48" s="229"/>
      <c r="FB48" s="229"/>
      <c r="FC48" s="229"/>
      <c r="FD48" s="12"/>
      <c r="FF48" s="229"/>
      <c r="FG48" s="229"/>
      <c r="FH48" s="229"/>
      <c r="FI48" s="229"/>
      <c r="FJ48" s="229"/>
      <c r="FK48" s="229"/>
      <c r="FL48" s="12"/>
      <c r="FN48" s="229"/>
      <c r="FO48" s="229"/>
      <c r="FP48" s="229"/>
      <c r="FQ48" s="229"/>
      <c r="FR48" s="229"/>
      <c r="FS48" s="229"/>
      <c r="FT48" s="12"/>
      <c r="FV48" s="229"/>
      <c r="FW48" s="229"/>
      <c r="FX48" s="229"/>
      <c r="FY48" s="229"/>
      <c r="FZ48" s="229"/>
      <c r="GA48" s="229"/>
      <c r="GB48" s="12"/>
      <c r="GD48" s="229"/>
      <c r="GE48" s="229"/>
      <c r="GF48" s="229"/>
      <c r="GG48" s="229"/>
      <c r="GH48" s="229"/>
      <c r="GI48" s="229"/>
      <c r="GJ48" s="12"/>
      <c r="GL48" s="229"/>
      <c r="GM48" s="229"/>
      <c r="GN48" s="229"/>
      <c r="GO48" s="229"/>
      <c r="GP48" s="229"/>
      <c r="GQ48" s="229"/>
      <c r="GR48" s="12"/>
      <c r="GT48" s="229"/>
      <c r="GU48" s="229"/>
      <c r="GV48" s="229"/>
      <c r="GW48" s="229"/>
      <c r="GX48" s="229"/>
      <c r="GY48" s="229"/>
      <c r="GZ48" s="12"/>
      <c r="HB48" s="229"/>
      <c r="HC48" s="229"/>
      <c r="HD48" s="229"/>
      <c r="HE48" s="229"/>
      <c r="HF48" s="229"/>
      <c r="HG48" s="229"/>
      <c r="HH48" s="12"/>
      <c r="HJ48" s="229"/>
      <c r="HK48" s="229"/>
      <c r="HL48" s="229"/>
      <c r="HM48" s="229"/>
      <c r="HN48" s="229"/>
      <c r="HO48" s="229"/>
      <c r="HP48" s="12"/>
      <c r="HR48" s="229"/>
      <c r="HS48" s="229"/>
      <c r="HT48" s="229"/>
      <c r="HU48" s="229"/>
      <c r="HV48" s="229"/>
      <c r="HW48" s="229"/>
      <c r="HX48" s="12"/>
      <c r="HZ48" s="229"/>
      <c r="IA48" s="229"/>
      <c r="IB48" s="229"/>
      <c r="IC48" s="229"/>
      <c r="ID48" s="229"/>
      <c r="IE48" s="229"/>
      <c r="IF48" s="12"/>
      <c r="IH48" s="229"/>
      <c r="II48" s="229"/>
      <c r="IJ48" s="229"/>
      <c r="IK48" s="229"/>
      <c r="IL48" s="229"/>
      <c r="IM48" s="229"/>
      <c r="IN48" s="12"/>
      <c r="IP48" s="229"/>
      <c r="IQ48" s="229"/>
      <c r="IR48" s="229"/>
      <c r="IS48" s="229"/>
      <c r="IT48" s="229"/>
      <c r="IU48" s="229"/>
      <c r="IV48" s="12"/>
      <c r="IX48" s="229"/>
      <c r="IY48" s="229"/>
      <c r="IZ48" s="229"/>
      <c r="JA48" s="229"/>
      <c r="JB48" s="229"/>
      <c r="JC48" s="229"/>
      <c r="JD48" s="12"/>
      <c r="JF48" s="229"/>
      <c r="JG48" s="229"/>
      <c r="JH48" s="229"/>
      <c r="JI48" s="229"/>
      <c r="JJ48" s="229"/>
      <c r="JK48" s="229"/>
      <c r="JL48" s="12"/>
      <c r="JN48" s="229"/>
      <c r="JO48" s="229"/>
      <c r="JP48" s="229"/>
      <c r="JQ48" s="229"/>
      <c r="JR48" s="229"/>
      <c r="JS48" s="229"/>
      <c r="JT48" s="12"/>
      <c r="JV48" s="229"/>
      <c r="JW48" s="229"/>
      <c r="JX48" s="229"/>
      <c r="JY48" s="229"/>
      <c r="JZ48" s="229"/>
      <c r="KA48" s="229"/>
      <c r="KB48" s="12"/>
      <c r="KD48" s="229"/>
      <c r="KE48" s="229"/>
      <c r="KF48" s="229"/>
      <c r="KG48" s="229"/>
      <c r="KH48" s="229"/>
      <c r="KI48" s="229"/>
      <c r="KJ48" s="12"/>
      <c r="KL48" s="229"/>
      <c r="KM48" s="229"/>
      <c r="KN48" s="229"/>
      <c r="KO48" s="229"/>
      <c r="KP48" s="229"/>
      <c r="KQ48" s="229"/>
      <c r="KR48" s="12"/>
      <c r="KT48" s="229"/>
      <c r="KU48" s="229"/>
      <c r="KV48" s="229"/>
      <c r="KW48" s="229"/>
      <c r="KX48" s="229"/>
      <c r="KY48" s="229"/>
      <c r="KZ48" s="12"/>
      <c r="LB48" s="229"/>
      <c r="LC48" s="229"/>
      <c r="LD48" s="229"/>
      <c r="LE48" s="229"/>
      <c r="LF48" s="229"/>
      <c r="LG48" s="229"/>
      <c r="LH48" s="12"/>
      <c r="LJ48" s="229"/>
      <c r="LK48" s="229"/>
      <c r="LL48" s="229"/>
      <c r="LM48" s="229"/>
      <c r="LN48" s="229"/>
      <c r="LO48" s="229"/>
      <c r="LP48" s="12"/>
      <c r="LR48" s="229"/>
      <c r="LS48" s="229"/>
      <c r="LT48" s="229"/>
      <c r="LU48" s="229"/>
      <c r="LV48" s="229"/>
      <c r="LW48" s="229"/>
      <c r="LX48" s="12"/>
      <c r="LZ48" s="229"/>
      <c r="MA48" s="229"/>
      <c r="MB48" s="229"/>
      <c r="MC48" s="229"/>
      <c r="MD48" s="229"/>
      <c r="ME48" s="229"/>
      <c r="MF48" s="12"/>
      <c r="MH48" s="229"/>
      <c r="MI48" s="229"/>
      <c r="MJ48" s="229"/>
      <c r="MK48" s="229"/>
      <c r="ML48" s="229"/>
      <c r="MM48" s="229"/>
      <c r="MN48" s="12"/>
      <c r="MP48" s="229"/>
      <c r="MQ48" s="229"/>
      <c r="MR48" s="229"/>
      <c r="MS48" s="229"/>
      <c r="MT48" s="229"/>
      <c r="MU48" s="229"/>
      <c r="MV48" s="12"/>
      <c r="MX48" s="229"/>
      <c r="MY48" s="229"/>
      <c r="MZ48" s="229"/>
      <c r="NA48" s="229"/>
      <c r="NB48" s="229"/>
      <c r="NC48" s="229"/>
      <c r="ND48" s="12"/>
      <c r="NF48" s="229"/>
      <c r="NG48" s="229"/>
      <c r="NH48" s="229"/>
      <c r="NI48" s="229"/>
      <c r="NJ48" s="229"/>
      <c r="NK48" s="229"/>
      <c r="NL48" s="12"/>
      <c r="NN48" s="229"/>
      <c r="NO48" s="229"/>
      <c r="NP48" s="229"/>
      <c r="NQ48" s="229"/>
      <c r="NR48" s="229"/>
      <c r="NS48" s="229"/>
      <c r="NT48" s="12"/>
      <c r="NV48" s="229"/>
      <c r="NW48" s="229"/>
      <c r="NX48" s="229"/>
      <c r="NY48" s="229"/>
      <c r="NZ48" s="229"/>
      <c r="OA48" s="229"/>
      <c r="OB48" s="12"/>
      <c r="OD48" s="229"/>
      <c r="OE48" s="229"/>
      <c r="OF48" s="229"/>
      <c r="OG48" s="229"/>
      <c r="OH48" s="229"/>
      <c r="OI48" s="229"/>
      <c r="OJ48" s="12"/>
      <c r="OL48" s="229"/>
      <c r="OM48" s="229"/>
      <c r="ON48" s="229"/>
      <c r="OO48" s="229"/>
      <c r="OP48" s="229"/>
      <c r="OQ48" s="229"/>
      <c r="OR48" s="12"/>
      <c r="OT48" s="229"/>
      <c r="OU48" s="229"/>
      <c r="OV48" s="229"/>
      <c r="OW48" s="229"/>
      <c r="OX48" s="229"/>
      <c r="OY48" s="229"/>
      <c r="OZ48" s="12"/>
      <c r="PB48" s="229"/>
      <c r="PC48" s="229"/>
      <c r="PD48" s="229"/>
      <c r="PE48" s="229"/>
      <c r="PF48" s="229"/>
      <c r="PG48" s="229"/>
      <c r="PH48" s="12"/>
      <c r="PJ48" s="229"/>
      <c r="PK48" s="229"/>
      <c r="PL48" s="229"/>
      <c r="PM48" s="229"/>
      <c r="PN48" s="229"/>
      <c r="PO48" s="229"/>
      <c r="PP48" s="12"/>
      <c r="PR48" s="229"/>
      <c r="PS48" s="229"/>
      <c r="PT48" s="229"/>
      <c r="PU48" s="229"/>
      <c r="PV48" s="229"/>
      <c r="PW48" s="229"/>
      <c r="PX48" s="12"/>
      <c r="PZ48" s="229"/>
      <c r="QA48" s="229"/>
      <c r="QB48" s="229"/>
      <c r="QC48" s="229"/>
      <c r="QD48" s="229"/>
      <c r="QE48" s="229"/>
      <c r="QF48" s="12"/>
      <c r="QH48" s="229"/>
      <c r="QI48" s="229"/>
      <c r="QJ48" s="229"/>
      <c r="QK48" s="229"/>
      <c r="QL48" s="229"/>
      <c r="QM48" s="229"/>
      <c r="QN48" s="12"/>
      <c r="QP48" s="229"/>
      <c r="QQ48" s="229"/>
      <c r="QR48" s="229"/>
      <c r="QS48" s="229"/>
      <c r="QT48" s="229"/>
      <c r="QU48" s="229"/>
      <c r="QV48" s="12"/>
      <c r="QX48" s="229"/>
      <c r="QY48" s="229"/>
      <c r="QZ48" s="229"/>
      <c r="RA48" s="229"/>
      <c r="RB48" s="229"/>
      <c r="RC48" s="229"/>
      <c r="RD48" s="12"/>
      <c r="RF48" s="229"/>
      <c r="RG48" s="229"/>
      <c r="RH48" s="229"/>
      <c r="RI48" s="229"/>
      <c r="RJ48" s="229"/>
      <c r="RK48" s="229"/>
      <c r="RL48" s="12"/>
      <c r="RN48" s="229"/>
      <c r="RO48" s="229"/>
      <c r="RP48" s="229"/>
      <c r="RQ48" s="229"/>
      <c r="RR48" s="229"/>
      <c r="RS48" s="229"/>
      <c r="RT48" s="12"/>
      <c r="RV48" s="229"/>
      <c r="RW48" s="229"/>
      <c r="RX48" s="229"/>
      <c r="RY48" s="229"/>
      <c r="RZ48" s="229"/>
      <c r="SA48" s="229"/>
      <c r="SB48" s="12"/>
      <c r="SD48" s="229"/>
      <c r="SE48" s="229"/>
      <c r="SF48" s="229"/>
      <c r="SG48" s="229"/>
      <c r="SH48" s="229"/>
      <c r="SI48" s="229"/>
      <c r="SJ48" s="12"/>
      <c r="SL48" s="229"/>
      <c r="SM48" s="229"/>
      <c r="SN48" s="229"/>
      <c r="SO48" s="229"/>
      <c r="SP48" s="229"/>
      <c r="SQ48" s="229"/>
      <c r="SR48" s="12"/>
      <c r="ST48" s="229"/>
      <c r="SU48" s="229"/>
      <c r="SV48" s="229"/>
      <c r="SW48" s="229"/>
      <c r="SX48" s="229"/>
      <c r="SY48" s="229"/>
      <c r="SZ48" s="12"/>
      <c r="TB48" s="229"/>
      <c r="TC48" s="229"/>
      <c r="TD48" s="229"/>
      <c r="TE48" s="229"/>
      <c r="TF48" s="229"/>
      <c r="TG48" s="229"/>
      <c r="TH48" s="12"/>
      <c r="TJ48" s="229"/>
      <c r="TK48" s="229"/>
      <c r="TL48" s="229"/>
      <c r="TM48" s="229"/>
      <c r="TN48" s="229"/>
      <c r="TO48" s="229"/>
      <c r="TP48" s="12"/>
      <c r="TR48" s="229"/>
      <c r="TS48" s="229"/>
      <c r="TT48" s="229"/>
      <c r="TU48" s="229"/>
      <c r="TV48" s="229"/>
      <c r="TW48" s="229"/>
      <c r="TX48" s="12"/>
      <c r="TZ48" s="229"/>
      <c r="UA48" s="229"/>
      <c r="UB48" s="229"/>
      <c r="UC48" s="229"/>
      <c r="UD48" s="229"/>
      <c r="UE48" s="229"/>
      <c r="UF48" s="12"/>
      <c r="UH48" s="229"/>
      <c r="UI48" s="229"/>
      <c r="UJ48" s="229"/>
      <c r="UK48" s="229"/>
      <c r="UL48" s="229"/>
      <c r="UM48" s="229"/>
      <c r="UN48" s="12"/>
      <c r="UP48" s="229"/>
      <c r="UQ48" s="229"/>
      <c r="UR48" s="229"/>
      <c r="US48" s="229"/>
      <c r="UT48" s="229"/>
      <c r="UU48" s="229"/>
      <c r="UV48" s="12"/>
      <c r="UX48" s="229"/>
      <c r="UY48" s="229"/>
      <c r="UZ48" s="229"/>
      <c r="VA48" s="229"/>
      <c r="VB48" s="229"/>
      <c r="VC48" s="229"/>
      <c r="VD48" s="12"/>
      <c r="VF48" s="229"/>
      <c r="VG48" s="229"/>
      <c r="VH48" s="229"/>
      <c r="VI48" s="229"/>
      <c r="VJ48" s="229"/>
      <c r="VK48" s="229"/>
      <c r="VL48" s="12"/>
      <c r="VN48" s="229"/>
      <c r="VO48" s="229"/>
      <c r="VP48" s="229"/>
      <c r="VQ48" s="229"/>
      <c r="VR48" s="229"/>
      <c r="VS48" s="229"/>
      <c r="VT48" s="12"/>
      <c r="VV48" s="229"/>
      <c r="VW48" s="229"/>
      <c r="VX48" s="229"/>
      <c r="VY48" s="229"/>
      <c r="VZ48" s="229"/>
      <c r="WA48" s="229"/>
      <c r="WB48" s="12"/>
      <c r="WD48" s="229"/>
      <c r="WE48" s="229"/>
      <c r="WF48" s="229"/>
      <c r="WG48" s="229"/>
      <c r="WH48" s="229"/>
      <c r="WI48" s="229"/>
      <c r="WJ48" s="12"/>
      <c r="WL48" s="229"/>
      <c r="WM48" s="229"/>
      <c r="WN48" s="229"/>
      <c r="WO48" s="229"/>
      <c r="WP48" s="229"/>
      <c r="WQ48" s="229"/>
      <c r="WR48" s="12"/>
      <c r="WT48" s="229"/>
      <c r="WU48" s="229"/>
      <c r="WV48" s="229"/>
      <c r="WW48" s="229"/>
      <c r="WX48" s="229"/>
      <c r="WY48" s="229"/>
      <c r="WZ48" s="12"/>
      <c r="XB48" s="229"/>
      <c r="XC48" s="229"/>
      <c r="XD48" s="229"/>
      <c r="XE48" s="229"/>
      <c r="XF48" s="229"/>
      <c r="XG48" s="229"/>
      <c r="XH48" s="12"/>
      <c r="XJ48" s="229"/>
      <c r="XK48" s="229"/>
      <c r="XL48" s="229"/>
      <c r="XM48" s="229"/>
      <c r="XN48" s="229"/>
      <c r="XO48" s="229"/>
      <c r="XP48" s="12"/>
      <c r="XR48" s="229"/>
      <c r="XS48" s="229"/>
      <c r="XT48" s="229"/>
      <c r="XU48" s="229"/>
      <c r="XV48" s="229"/>
      <c r="XW48" s="229"/>
      <c r="XX48" s="12"/>
      <c r="XZ48" s="229"/>
      <c r="YA48" s="229"/>
      <c r="YB48" s="229"/>
      <c r="YC48" s="229"/>
      <c r="YD48" s="229"/>
      <c r="YE48" s="229"/>
      <c r="YF48" s="12"/>
      <c r="YH48" s="229"/>
      <c r="YI48" s="229"/>
      <c r="YJ48" s="229"/>
      <c r="YK48" s="229"/>
      <c r="YL48" s="229"/>
      <c r="YM48" s="229"/>
      <c r="YN48" s="12"/>
      <c r="YP48" s="229"/>
      <c r="YQ48" s="229"/>
      <c r="YR48" s="229"/>
      <c r="YS48" s="229"/>
      <c r="YT48" s="229"/>
      <c r="YU48" s="229"/>
      <c r="YV48" s="12"/>
      <c r="YX48" s="229"/>
      <c r="YY48" s="229"/>
      <c r="YZ48" s="229"/>
      <c r="ZA48" s="229"/>
      <c r="ZB48" s="229"/>
      <c r="ZC48" s="229"/>
      <c r="ZD48" s="12"/>
      <c r="ZF48" s="229"/>
      <c r="ZG48" s="229"/>
      <c r="ZH48" s="229"/>
      <c r="ZI48" s="229"/>
      <c r="ZJ48" s="229"/>
      <c r="ZK48" s="229"/>
      <c r="ZL48" s="12"/>
      <c r="ZN48" s="229"/>
      <c r="ZO48" s="229"/>
      <c r="ZP48" s="229"/>
      <c r="ZQ48" s="229"/>
      <c r="ZR48" s="229"/>
      <c r="ZS48" s="229"/>
      <c r="ZT48" s="12"/>
      <c r="ZV48" s="229"/>
      <c r="ZW48" s="229"/>
      <c r="ZX48" s="229"/>
      <c r="ZY48" s="229"/>
      <c r="ZZ48" s="229"/>
      <c r="AAA48" s="229"/>
      <c r="AAB48" s="12"/>
      <c r="AAD48" s="229"/>
      <c r="AAE48" s="229"/>
      <c r="AAF48" s="229"/>
      <c r="AAG48" s="229"/>
      <c r="AAH48" s="229"/>
      <c r="AAI48" s="229"/>
      <c r="AAJ48" s="12"/>
      <c r="AAL48" s="229"/>
      <c r="AAM48" s="229"/>
      <c r="AAN48" s="229"/>
      <c r="AAO48" s="229"/>
      <c r="AAP48" s="229"/>
      <c r="AAQ48" s="229"/>
      <c r="AAR48" s="12"/>
      <c r="AAT48" s="229"/>
      <c r="AAU48" s="229"/>
      <c r="AAV48" s="229"/>
      <c r="AAW48" s="229"/>
      <c r="AAX48" s="229"/>
      <c r="AAY48" s="229"/>
      <c r="AAZ48" s="12"/>
      <c r="ABB48" s="229"/>
      <c r="ABC48" s="229"/>
      <c r="ABD48" s="229"/>
      <c r="ABE48" s="229"/>
      <c r="ABF48" s="229"/>
      <c r="ABG48" s="229"/>
      <c r="ABH48" s="12"/>
      <c r="ABJ48" s="229"/>
      <c r="ABK48" s="229"/>
      <c r="ABL48" s="229"/>
      <c r="ABM48" s="229"/>
      <c r="ABN48" s="229"/>
      <c r="ABO48" s="229"/>
      <c r="ABP48" s="12"/>
      <c r="ABR48" s="229"/>
      <c r="ABS48" s="229"/>
      <c r="ABT48" s="229"/>
      <c r="ABU48" s="229"/>
      <c r="ABV48" s="229"/>
      <c r="ABW48" s="229"/>
      <c r="ABX48" s="12"/>
      <c r="ABZ48" s="229"/>
      <c r="ACA48" s="229"/>
      <c r="ACB48" s="229"/>
      <c r="ACC48" s="229"/>
      <c r="ACD48" s="229"/>
      <c r="ACE48" s="229"/>
      <c r="ACF48" s="12"/>
      <c r="ACH48" s="229"/>
      <c r="ACI48" s="229"/>
      <c r="ACJ48" s="229"/>
      <c r="ACK48" s="229"/>
      <c r="ACL48" s="229"/>
      <c r="ACM48" s="229"/>
      <c r="ACN48" s="12"/>
      <c r="ACP48" s="229"/>
      <c r="ACQ48" s="229"/>
      <c r="ACR48" s="229"/>
      <c r="ACS48" s="229"/>
      <c r="ACT48" s="229"/>
      <c r="ACU48" s="229"/>
      <c r="ACV48" s="12"/>
      <c r="ACX48" s="229"/>
      <c r="ACY48" s="229"/>
      <c r="ACZ48" s="229"/>
      <c r="ADA48" s="229"/>
      <c r="ADB48" s="229"/>
      <c r="ADC48" s="229"/>
      <c r="ADD48" s="12"/>
      <c r="ADF48" s="229"/>
      <c r="ADG48" s="229"/>
      <c r="ADH48" s="229"/>
      <c r="ADI48" s="229"/>
      <c r="ADJ48" s="229"/>
      <c r="ADK48" s="229"/>
      <c r="ADL48" s="12"/>
      <c r="ADN48" s="229"/>
      <c r="ADO48" s="229"/>
      <c r="ADP48" s="229"/>
      <c r="ADQ48" s="229"/>
      <c r="ADR48" s="229"/>
      <c r="ADS48" s="229"/>
      <c r="ADT48" s="12"/>
      <c r="ADV48" s="229"/>
      <c r="ADW48" s="229"/>
      <c r="ADX48" s="229"/>
      <c r="ADY48" s="229"/>
      <c r="ADZ48" s="229"/>
      <c r="AEA48" s="229"/>
      <c r="AEB48" s="12"/>
      <c r="AED48" s="229"/>
      <c r="AEE48" s="229"/>
      <c r="AEF48" s="229"/>
      <c r="AEG48" s="229"/>
      <c r="AEH48" s="229"/>
      <c r="AEI48" s="229"/>
      <c r="AEJ48" s="12"/>
      <c r="AEL48" s="229"/>
      <c r="AEM48" s="229"/>
      <c r="AEN48" s="229"/>
      <c r="AEO48" s="229"/>
      <c r="AEP48" s="229"/>
      <c r="AEQ48" s="229"/>
      <c r="AER48" s="12"/>
      <c r="AET48" s="229"/>
      <c r="AEU48" s="229"/>
      <c r="AEV48" s="229"/>
      <c r="AEW48" s="229"/>
      <c r="AEX48" s="229"/>
      <c r="AEY48" s="229"/>
      <c r="AEZ48" s="12"/>
      <c r="AFB48" s="229"/>
      <c r="AFC48" s="229"/>
      <c r="AFD48" s="229"/>
      <c r="AFE48" s="229"/>
      <c r="AFF48" s="229"/>
      <c r="AFG48" s="229"/>
      <c r="AFH48" s="12"/>
      <c r="AFJ48" s="229"/>
      <c r="AFK48" s="229"/>
      <c r="AFL48" s="229"/>
      <c r="AFM48" s="229"/>
      <c r="AFN48" s="229"/>
      <c r="AFO48" s="229"/>
      <c r="AFP48" s="12"/>
      <c r="AFR48" s="229"/>
      <c r="AFS48" s="229"/>
      <c r="AFT48" s="229"/>
      <c r="AFU48" s="229"/>
      <c r="AFV48" s="229"/>
      <c r="AFW48" s="229"/>
      <c r="AFX48" s="12"/>
      <c r="AFZ48" s="229"/>
      <c r="AGA48" s="229"/>
      <c r="AGB48" s="229"/>
      <c r="AGC48" s="229"/>
      <c r="AGD48" s="229"/>
      <c r="AGE48" s="229"/>
      <c r="AGF48" s="12"/>
      <c r="AGH48" s="229"/>
      <c r="AGI48" s="229"/>
      <c r="AGJ48" s="229"/>
      <c r="AGK48" s="229"/>
      <c r="AGL48" s="229"/>
      <c r="AGM48" s="229"/>
      <c r="AGN48" s="12"/>
      <c r="AGP48" s="229"/>
      <c r="AGQ48" s="229"/>
      <c r="AGR48" s="229"/>
      <c r="AGS48" s="229"/>
      <c r="AGT48" s="229"/>
      <c r="AGU48" s="229"/>
      <c r="AGV48" s="12"/>
      <c r="AGX48" s="229"/>
      <c r="AGY48" s="229"/>
      <c r="AGZ48" s="229"/>
      <c r="AHA48" s="229"/>
      <c r="AHB48" s="229"/>
      <c r="AHC48" s="229"/>
      <c r="AHD48" s="12"/>
      <c r="AHF48" s="229"/>
      <c r="AHG48" s="229"/>
      <c r="AHH48" s="229"/>
      <c r="AHI48" s="229"/>
      <c r="AHJ48" s="229"/>
      <c r="AHK48" s="229"/>
      <c r="AHL48" s="12"/>
      <c r="AHN48" s="229"/>
      <c r="AHO48" s="229"/>
      <c r="AHP48" s="229"/>
      <c r="AHQ48" s="229"/>
      <c r="AHR48" s="229"/>
      <c r="AHS48" s="229"/>
      <c r="AHT48" s="12"/>
      <c r="AHV48" s="229"/>
      <c r="AHW48" s="229"/>
      <c r="AHX48" s="229"/>
      <c r="AHY48" s="229"/>
      <c r="AHZ48" s="229"/>
      <c r="AIA48" s="229"/>
      <c r="AIB48" s="12"/>
      <c r="AID48" s="229"/>
      <c r="AIE48" s="229"/>
      <c r="AIF48" s="229"/>
      <c r="AIG48" s="229"/>
      <c r="AIH48" s="229"/>
      <c r="AII48" s="229"/>
      <c r="AIJ48" s="12"/>
      <c r="AIL48" s="229"/>
      <c r="AIM48" s="229"/>
      <c r="AIN48" s="229"/>
      <c r="AIO48" s="229"/>
      <c r="AIP48" s="229"/>
      <c r="AIQ48" s="229"/>
      <c r="AIR48" s="12"/>
      <c r="AIT48" s="229"/>
      <c r="AIU48" s="229"/>
      <c r="AIV48" s="229"/>
      <c r="AIW48" s="229"/>
      <c r="AIX48" s="229"/>
      <c r="AIY48" s="229"/>
      <c r="AIZ48" s="12"/>
      <c r="AJB48" s="229"/>
      <c r="AJC48" s="229"/>
      <c r="AJD48" s="229"/>
      <c r="AJE48" s="229"/>
      <c r="AJF48" s="229"/>
      <c r="AJG48" s="229"/>
      <c r="AJH48" s="12"/>
      <c r="AJJ48" s="229"/>
      <c r="AJK48" s="229"/>
      <c r="AJL48" s="229"/>
      <c r="AJM48" s="229"/>
      <c r="AJN48" s="229"/>
      <c r="AJO48" s="229"/>
      <c r="AJP48" s="12"/>
      <c r="AJR48" s="229"/>
      <c r="AJS48" s="229"/>
      <c r="AJT48" s="229"/>
      <c r="AJU48" s="229"/>
      <c r="AJV48" s="229"/>
      <c r="AJW48" s="229"/>
      <c r="AJX48" s="12"/>
      <c r="AJZ48" s="229"/>
      <c r="AKA48" s="229"/>
      <c r="AKB48" s="229"/>
      <c r="AKC48" s="229"/>
      <c r="AKD48" s="229"/>
      <c r="AKE48" s="229"/>
      <c r="AKF48" s="12"/>
      <c r="AKH48" s="229"/>
      <c r="AKI48" s="229"/>
      <c r="AKJ48" s="229"/>
      <c r="AKK48" s="229"/>
      <c r="AKL48" s="229"/>
      <c r="AKM48" s="229"/>
      <c r="AKN48" s="12"/>
      <c r="AKP48" s="229"/>
      <c r="AKQ48" s="229"/>
      <c r="AKR48" s="229"/>
      <c r="AKS48" s="229"/>
      <c r="AKT48" s="229"/>
      <c r="AKU48" s="229"/>
      <c r="AKV48" s="12"/>
      <c r="AKX48" s="229"/>
      <c r="AKY48" s="229"/>
      <c r="AKZ48" s="229"/>
      <c r="ALA48" s="229"/>
      <c r="ALB48" s="229"/>
      <c r="ALC48" s="229"/>
      <c r="ALD48" s="12"/>
      <c r="ALF48" s="229"/>
      <c r="ALG48" s="229"/>
      <c r="ALH48" s="229"/>
      <c r="ALI48" s="229"/>
      <c r="ALJ48" s="229"/>
      <c r="ALK48" s="229"/>
      <c r="ALL48" s="12"/>
      <c r="ALN48" s="229"/>
      <c r="ALO48" s="229"/>
      <c r="ALP48" s="229"/>
      <c r="ALQ48" s="229"/>
      <c r="ALR48" s="229"/>
      <c r="ALS48" s="229"/>
      <c r="ALT48" s="12"/>
      <c r="ALV48" s="229"/>
      <c r="ALW48" s="229"/>
      <c r="ALX48" s="229"/>
      <c r="ALY48" s="229"/>
      <c r="ALZ48" s="229"/>
      <c r="AMA48" s="229"/>
      <c r="AMB48" s="12"/>
      <c r="AMD48" s="229"/>
      <c r="AME48" s="229"/>
      <c r="AMF48" s="229"/>
      <c r="AMG48" s="229"/>
      <c r="AMH48" s="229"/>
      <c r="AMI48" s="229"/>
      <c r="AMJ48" s="12"/>
      <c r="AML48" s="229"/>
      <c r="AMM48" s="229"/>
      <c r="AMN48" s="229"/>
      <c r="AMO48" s="229"/>
      <c r="AMP48" s="229"/>
      <c r="AMQ48" s="229"/>
      <c r="AMR48" s="12"/>
      <c r="AMT48" s="229"/>
      <c r="AMU48" s="229"/>
      <c r="AMV48" s="229"/>
      <c r="AMW48" s="229"/>
      <c r="AMX48" s="229"/>
      <c r="AMY48" s="229"/>
      <c r="AMZ48" s="12"/>
      <c r="ANB48" s="229"/>
      <c r="ANC48" s="229"/>
      <c r="AND48" s="229"/>
      <c r="ANE48" s="229"/>
      <c r="ANF48" s="229"/>
      <c r="ANG48" s="229"/>
      <c r="ANH48" s="12"/>
      <c r="ANJ48" s="229"/>
      <c r="ANK48" s="229"/>
      <c r="ANL48" s="229"/>
      <c r="ANM48" s="229"/>
      <c r="ANN48" s="229"/>
      <c r="ANO48" s="229"/>
      <c r="ANP48" s="12"/>
      <c r="ANR48" s="229"/>
      <c r="ANS48" s="229"/>
      <c r="ANT48" s="229"/>
      <c r="ANU48" s="229"/>
      <c r="ANV48" s="229"/>
      <c r="ANW48" s="229"/>
      <c r="ANX48" s="12"/>
      <c r="ANZ48" s="229"/>
      <c r="AOA48" s="229"/>
      <c r="AOB48" s="229"/>
      <c r="AOC48" s="229"/>
      <c r="AOD48" s="229"/>
      <c r="AOE48" s="229"/>
      <c r="AOF48" s="12"/>
      <c r="AOH48" s="229"/>
      <c r="AOI48" s="229"/>
      <c r="AOJ48" s="229"/>
      <c r="AOK48" s="229"/>
      <c r="AOL48" s="229"/>
      <c r="AOM48" s="229"/>
      <c r="AON48" s="12"/>
      <c r="AOP48" s="229"/>
      <c r="AOQ48" s="229"/>
      <c r="AOR48" s="229"/>
      <c r="AOS48" s="229"/>
      <c r="AOT48" s="229"/>
      <c r="AOU48" s="229"/>
      <c r="AOV48" s="12"/>
      <c r="AOX48" s="229"/>
      <c r="AOY48" s="229"/>
      <c r="AOZ48" s="229"/>
      <c r="APA48" s="229"/>
      <c r="APB48" s="229"/>
      <c r="APC48" s="229"/>
      <c r="APD48" s="12"/>
      <c r="APF48" s="229"/>
      <c r="APG48" s="229"/>
      <c r="APH48" s="229"/>
      <c r="API48" s="229"/>
      <c r="APJ48" s="229"/>
      <c r="APK48" s="229"/>
      <c r="APL48" s="12"/>
      <c r="APN48" s="229"/>
      <c r="APO48" s="229"/>
      <c r="APP48" s="229"/>
      <c r="APQ48" s="229"/>
      <c r="APR48" s="229"/>
      <c r="APS48" s="229"/>
      <c r="APT48" s="12"/>
      <c r="APV48" s="229"/>
      <c r="APW48" s="229"/>
      <c r="APX48" s="229"/>
      <c r="APY48" s="229"/>
      <c r="APZ48" s="229"/>
      <c r="AQA48" s="229"/>
      <c r="AQB48" s="12"/>
      <c r="AQD48" s="229"/>
      <c r="AQE48" s="229"/>
      <c r="AQF48" s="229"/>
      <c r="AQG48" s="229"/>
      <c r="AQH48" s="229"/>
      <c r="AQI48" s="229"/>
      <c r="AQJ48" s="12"/>
      <c r="AQL48" s="229"/>
      <c r="AQM48" s="229"/>
      <c r="AQN48" s="229"/>
      <c r="AQO48" s="229"/>
      <c r="AQP48" s="229"/>
      <c r="AQQ48" s="229"/>
      <c r="AQR48" s="12"/>
      <c r="AQT48" s="229"/>
      <c r="AQU48" s="229"/>
      <c r="AQV48" s="229"/>
      <c r="AQW48" s="229"/>
      <c r="AQX48" s="229"/>
      <c r="AQY48" s="229"/>
      <c r="AQZ48" s="12"/>
      <c r="ARB48" s="229"/>
      <c r="ARC48" s="229"/>
      <c r="ARD48" s="229"/>
      <c r="ARE48" s="229"/>
      <c r="ARF48" s="229"/>
      <c r="ARG48" s="229"/>
      <c r="ARH48" s="12"/>
      <c r="ARJ48" s="229"/>
      <c r="ARK48" s="229"/>
      <c r="ARL48" s="229"/>
      <c r="ARM48" s="229"/>
      <c r="ARN48" s="229"/>
      <c r="ARO48" s="229"/>
      <c r="ARP48" s="12"/>
      <c r="ARR48" s="229"/>
      <c r="ARS48" s="229"/>
      <c r="ART48" s="229"/>
      <c r="ARU48" s="229"/>
      <c r="ARV48" s="229"/>
      <c r="ARW48" s="229"/>
      <c r="ARX48" s="12"/>
      <c r="ARZ48" s="229"/>
      <c r="ASA48" s="229"/>
      <c r="ASB48" s="229"/>
      <c r="ASC48" s="229"/>
      <c r="ASD48" s="229"/>
      <c r="ASE48" s="229"/>
      <c r="ASF48" s="12"/>
      <c r="ASH48" s="229"/>
      <c r="ASI48" s="229"/>
      <c r="ASJ48" s="229"/>
      <c r="ASK48" s="229"/>
      <c r="ASL48" s="229"/>
      <c r="ASM48" s="229"/>
      <c r="ASN48" s="12"/>
      <c r="ASP48" s="229"/>
      <c r="ASQ48" s="229"/>
      <c r="ASR48" s="229"/>
      <c r="ASS48" s="229"/>
      <c r="AST48" s="229"/>
      <c r="ASU48" s="229"/>
      <c r="ASV48" s="12"/>
      <c r="ASX48" s="229"/>
      <c r="ASY48" s="229"/>
      <c r="ASZ48" s="229"/>
      <c r="ATA48" s="229"/>
      <c r="ATB48" s="229"/>
      <c r="ATC48" s="229"/>
      <c r="ATD48" s="12"/>
      <c r="ATF48" s="229"/>
      <c r="ATG48" s="229"/>
      <c r="ATH48" s="229"/>
      <c r="ATI48" s="229"/>
      <c r="ATJ48" s="229"/>
      <c r="ATK48" s="229"/>
      <c r="ATL48" s="12"/>
      <c r="ATN48" s="229"/>
      <c r="ATO48" s="229"/>
      <c r="ATP48" s="229"/>
      <c r="ATQ48" s="229"/>
      <c r="ATR48" s="229"/>
      <c r="ATS48" s="229"/>
      <c r="ATT48" s="12"/>
      <c r="ATV48" s="229"/>
      <c r="ATW48" s="229"/>
      <c r="ATX48" s="229"/>
      <c r="ATY48" s="229"/>
      <c r="ATZ48" s="229"/>
      <c r="AUA48" s="229"/>
      <c r="AUB48" s="12"/>
      <c r="AUD48" s="229"/>
      <c r="AUE48" s="229"/>
      <c r="AUF48" s="229"/>
      <c r="AUG48" s="229"/>
      <c r="AUH48" s="229"/>
      <c r="AUI48" s="229"/>
      <c r="AUJ48" s="12"/>
      <c r="AUL48" s="229"/>
      <c r="AUM48" s="229"/>
      <c r="AUN48" s="229"/>
      <c r="AUO48" s="229"/>
      <c r="AUP48" s="229"/>
      <c r="AUQ48" s="229"/>
      <c r="AUR48" s="12"/>
      <c r="AUT48" s="229"/>
      <c r="AUU48" s="229"/>
      <c r="AUV48" s="229"/>
      <c r="AUW48" s="229"/>
      <c r="AUX48" s="229"/>
      <c r="AUY48" s="229"/>
      <c r="AUZ48" s="12"/>
      <c r="AVB48" s="229"/>
      <c r="AVC48" s="229"/>
      <c r="AVD48" s="229"/>
      <c r="AVE48" s="229"/>
      <c r="AVF48" s="229"/>
      <c r="AVG48" s="229"/>
      <c r="AVH48" s="12"/>
      <c r="AVJ48" s="229"/>
      <c r="AVK48" s="229"/>
      <c r="AVL48" s="229"/>
      <c r="AVM48" s="229"/>
      <c r="AVN48" s="229"/>
      <c r="AVO48" s="229"/>
      <c r="AVP48" s="12"/>
      <c r="AVR48" s="229"/>
      <c r="AVS48" s="229"/>
      <c r="AVT48" s="229"/>
      <c r="AVU48" s="229"/>
      <c r="AVV48" s="229"/>
      <c r="AVW48" s="229"/>
      <c r="AVX48" s="12"/>
      <c r="AVZ48" s="229"/>
      <c r="AWA48" s="229"/>
      <c r="AWB48" s="229"/>
      <c r="AWC48" s="229"/>
      <c r="AWD48" s="229"/>
      <c r="AWE48" s="229"/>
      <c r="AWF48" s="12"/>
      <c r="AWH48" s="229"/>
      <c r="AWI48" s="229"/>
      <c r="AWJ48" s="229"/>
      <c r="AWK48" s="229"/>
      <c r="AWL48" s="229"/>
      <c r="AWM48" s="229"/>
      <c r="AWN48" s="12"/>
      <c r="AWP48" s="229"/>
      <c r="AWQ48" s="229"/>
      <c r="AWR48" s="229"/>
      <c r="AWS48" s="229"/>
      <c r="AWT48" s="229"/>
      <c r="AWU48" s="229"/>
      <c r="AWV48" s="12"/>
      <c r="AWX48" s="229"/>
      <c r="AWY48" s="229"/>
      <c r="AWZ48" s="229"/>
      <c r="AXA48" s="229"/>
      <c r="AXB48" s="229"/>
      <c r="AXC48" s="229"/>
      <c r="AXD48" s="12"/>
      <c r="AXF48" s="229"/>
      <c r="AXG48" s="229"/>
      <c r="AXH48" s="229"/>
      <c r="AXI48" s="229"/>
      <c r="AXJ48" s="229"/>
      <c r="AXK48" s="229"/>
      <c r="AXL48" s="12"/>
      <c r="AXN48" s="229"/>
      <c r="AXO48" s="229"/>
      <c r="AXP48" s="229"/>
      <c r="AXQ48" s="229"/>
      <c r="AXR48" s="229"/>
      <c r="AXS48" s="229"/>
      <c r="AXT48" s="12"/>
      <c r="AXV48" s="229"/>
      <c r="AXW48" s="229"/>
      <c r="AXX48" s="229"/>
      <c r="AXY48" s="229"/>
      <c r="AXZ48" s="229"/>
      <c r="AYA48" s="229"/>
      <c r="AYB48" s="12"/>
      <c r="AYD48" s="229"/>
      <c r="AYE48" s="229"/>
      <c r="AYF48" s="229"/>
      <c r="AYG48" s="229"/>
      <c r="AYH48" s="229"/>
      <c r="AYI48" s="229"/>
      <c r="AYJ48" s="12"/>
      <c r="AYL48" s="229"/>
      <c r="AYM48" s="229"/>
      <c r="AYN48" s="229"/>
      <c r="AYO48" s="229"/>
      <c r="AYP48" s="229"/>
      <c r="AYQ48" s="229"/>
      <c r="AYR48" s="12"/>
      <c r="AYT48" s="229"/>
      <c r="AYU48" s="229"/>
      <c r="AYV48" s="229"/>
      <c r="AYW48" s="229"/>
      <c r="AYX48" s="229"/>
      <c r="AYY48" s="229"/>
      <c r="AYZ48" s="12"/>
      <c r="AZB48" s="229"/>
      <c r="AZC48" s="229"/>
      <c r="AZD48" s="229"/>
      <c r="AZE48" s="229"/>
      <c r="AZF48" s="229"/>
      <c r="AZG48" s="229"/>
      <c r="AZH48" s="12"/>
      <c r="AZJ48" s="229"/>
      <c r="AZK48" s="229"/>
      <c r="AZL48" s="229"/>
      <c r="AZM48" s="229"/>
      <c r="AZN48" s="229"/>
      <c r="AZO48" s="229"/>
      <c r="AZP48" s="12"/>
      <c r="AZR48" s="229"/>
      <c r="AZS48" s="229"/>
      <c r="AZT48" s="229"/>
      <c r="AZU48" s="229"/>
      <c r="AZV48" s="229"/>
      <c r="AZW48" s="229"/>
      <c r="AZX48" s="12"/>
      <c r="AZZ48" s="229"/>
      <c r="BAA48" s="229"/>
      <c r="BAB48" s="229"/>
      <c r="BAC48" s="229"/>
      <c r="BAD48" s="229"/>
      <c r="BAE48" s="229"/>
      <c r="BAF48" s="12"/>
      <c r="BAH48" s="229"/>
      <c r="BAI48" s="229"/>
      <c r="BAJ48" s="229"/>
      <c r="BAK48" s="229"/>
      <c r="BAL48" s="229"/>
      <c r="BAM48" s="229"/>
      <c r="BAN48" s="12"/>
      <c r="BAP48" s="229"/>
      <c r="BAQ48" s="229"/>
      <c r="BAR48" s="229"/>
      <c r="BAS48" s="229"/>
      <c r="BAT48" s="229"/>
      <c r="BAU48" s="229"/>
      <c r="BAV48" s="12"/>
      <c r="BAX48" s="229"/>
      <c r="BAY48" s="229"/>
      <c r="BAZ48" s="229"/>
      <c r="BBA48" s="229"/>
      <c r="BBB48" s="229"/>
      <c r="BBC48" s="229"/>
      <c r="BBD48" s="12"/>
      <c r="BBF48" s="229"/>
      <c r="BBG48" s="229"/>
      <c r="BBH48" s="229"/>
      <c r="BBI48" s="229"/>
      <c r="BBJ48" s="229"/>
      <c r="BBK48" s="229"/>
      <c r="BBL48" s="12"/>
      <c r="BBN48" s="229"/>
      <c r="BBO48" s="229"/>
      <c r="BBP48" s="229"/>
      <c r="BBQ48" s="229"/>
      <c r="BBR48" s="229"/>
      <c r="BBS48" s="229"/>
      <c r="BBT48" s="12"/>
      <c r="BBV48" s="229"/>
      <c r="BBW48" s="229"/>
      <c r="BBX48" s="229"/>
      <c r="BBY48" s="229"/>
      <c r="BBZ48" s="229"/>
      <c r="BCA48" s="229"/>
      <c r="BCB48" s="12"/>
      <c r="BCD48" s="229"/>
      <c r="BCE48" s="229"/>
      <c r="BCF48" s="229"/>
      <c r="BCG48" s="229"/>
      <c r="BCH48" s="229"/>
      <c r="BCI48" s="229"/>
      <c r="BCJ48" s="12"/>
      <c r="BCL48" s="229"/>
      <c r="BCM48" s="229"/>
      <c r="BCN48" s="229"/>
      <c r="BCO48" s="229"/>
      <c r="BCP48" s="229"/>
      <c r="BCQ48" s="229"/>
      <c r="BCR48" s="12"/>
      <c r="BCT48" s="229"/>
      <c r="BCU48" s="229"/>
      <c r="BCV48" s="229"/>
      <c r="BCW48" s="229"/>
      <c r="BCX48" s="229"/>
      <c r="BCY48" s="229"/>
      <c r="BCZ48" s="12"/>
      <c r="BDB48" s="229"/>
      <c r="BDC48" s="229"/>
      <c r="BDD48" s="229"/>
      <c r="BDE48" s="229"/>
      <c r="BDF48" s="229"/>
      <c r="BDG48" s="229"/>
      <c r="BDH48" s="12"/>
      <c r="BDJ48" s="229"/>
      <c r="BDK48" s="229"/>
      <c r="BDL48" s="229"/>
      <c r="BDM48" s="229"/>
      <c r="BDN48" s="229"/>
      <c r="BDO48" s="229"/>
      <c r="BDP48" s="12"/>
      <c r="BDR48" s="229"/>
      <c r="BDS48" s="229"/>
      <c r="BDT48" s="229"/>
      <c r="BDU48" s="229"/>
      <c r="BDV48" s="229"/>
      <c r="BDW48" s="229"/>
      <c r="BDX48" s="12"/>
      <c r="BDZ48" s="229"/>
      <c r="BEA48" s="229"/>
      <c r="BEB48" s="229"/>
      <c r="BEC48" s="229"/>
      <c r="BED48" s="229"/>
      <c r="BEE48" s="229"/>
      <c r="BEF48" s="12"/>
      <c r="BEH48" s="229"/>
      <c r="BEI48" s="229"/>
      <c r="BEJ48" s="229"/>
      <c r="BEK48" s="229"/>
      <c r="BEL48" s="229"/>
      <c r="BEM48" s="229"/>
      <c r="BEN48" s="12"/>
      <c r="BEP48" s="229"/>
      <c r="BEQ48" s="229"/>
      <c r="BER48" s="229"/>
      <c r="BES48" s="229"/>
      <c r="BET48" s="229"/>
      <c r="BEU48" s="229"/>
      <c r="BEV48" s="12"/>
      <c r="BEX48" s="229"/>
      <c r="BEY48" s="229"/>
      <c r="BEZ48" s="229"/>
      <c r="BFA48" s="229"/>
      <c r="BFB48" s="229"/>
      <c r="BFC48" s="229"/>
      <c r="BFD48" s="12"/>
      <c r="BFF48" s="229"/>
      <c r="BFG48" s="229"/>
      <c r="BFH48" s="229"/>
      <c r="BFI48" s="229"/>
      <c r="BFJ48" s="229"/>
      <c r="BFK48" s="229"/>
      <c r="BFL48" s="12"/>
      <c r="BFN48" s="229"/>
      <c r="BFO48" s="229"/>
      <c r="BFP48" s="229"/>
      <c r="BFQ48" s="229"/>
      <c r="BFR48" s="229"/>
      <c r="BFS48" s="229"/>
      <c r="BFT48" s="12"/>
      <c r="BFV48" s="229"/>
      <c r="BFW48" s="229"/>
      <c r="BFX48" s="229"/>
      <c r="BFY48" s="229"/>
      <c r="BFZ48" s="229"/>
      <c r="BGA48" s="229"/>
      <c r="BGB48" s="12"/>
      <c r="BGD48" s="229"/>
      <c r="BGE48" s="229"/>
      <c r="BGF48" s="229"/>
      <c r="BGG48" s="229"/>
      <c r="BGH48" s="229"/>
      <c r="BGI48" s="229"/>
      <c r="BGJ48" s="12"/>
      <c r="BGL48" s="229"/>
      <c r="BGM48" s="229"/>
      <c r="BGN48" s="229"/>
      <c r="BGO48" s="229"/>
      <c r="BGP48" s="229"/>
      <c r="BGQ48" s="229"/>
      <c r="BGR48" s="12"/>
      <c r="BGT48" s="229"/>
      <c r="BGU48" s="229"/>
      <c r="BGV48" s="229"/>
      <c r="BGW48" s="229"/>
      <c r="BGX48" s="229"/>
      <c r="BGY48" s="229"/>
      <c r="BGZ48" s="12"/>
      <c r="BHB48" s="229"/>
      <c r="BHC48" s="229"/>
      <c r="BHD48" s="229"/>
      <c r="BHE48" s="229"/>
      <c r="BHF48" s="229"/>
      <c r="BHG48" s="229"/>
      <c r="BHH48" s="12"/>
      <c r="BHJ48" s="229"/>
      <c r="BHK48" s="229"/>
      <c r="BHL48" s="229"/>
      <c r="BHM48" s="229"/>
      <c r="BHN48" s="229"/>
      <c r="BHO48" s="229"/>
      <c r="BHP48" s="12"/>
      <c r="BHR48" s="229"/>
      <c r="BHS48" s="229"/>
      <c r="BHT48" s="229"/>
      <c r="BHU48" s="229"/>
      <c r="BHV48" s="229"/>
      <c r="BHW48" s="229"/>
      <c r="BHX48" s="12"/>
      <c r="BHZ48" s="229"/>
      <c r="BIA48" s="229"/>
      <c r="BIB48" s="229"/>
      <c r="BIC48" s="229"/>
      <c r="BID48" s="229"/>
      <c r="BIE48" s="229"/>
      <c r="BIF48" s="12"/>
      <c r="BIH48" s="229"/>
      <c r="BII48" s="229"/>
      <c r="BIJ48" s="229"/>
      <c r="BIK48" s="229"/>
      <c r="BIL48" s="229"/>
      <c r="BIM48" s="229"/>
      <c r="BIN48" s="12"/>
      <c r="BIP48" s="229"/>
      <c r="BIQ48" s="229"/>
      <c r="BIR48" s="229"/>
      <c r="BIS48" s="229"/>
      <c r="BIT48" s="229"/>
      <c r="BIU48" s="229"/>
      <c r="BIV48" s="12"/>
      <c r="BIX48" s="229"/>
      <c r="BIY48" s="229"/>
      <c r="BIZ48" s="229"/>
      <c r="BJA48" s="229"/>
      <c r="BJB48" s="229"/>
      <c r="BJC48" s="229"/>
      <c r="BJD48" s="12"/>
      <c r="BJF48" s="229"/>
      <c r="BJG48" s="229"/>
      <c r="BJH48" s="229"/>
      <c r="BJI48" s="229"/>
      <c r="BJJ48" s="229"/>
      <c r="BJK48" s="229"/>
      <c r="BJL48" s="12"/>
      <c r="BJN48" s="229"/>
      <c r="BJO48" s="229"/>
      <c r="BJP48" s="229"/>
      <c r="BJQ48" s="229"/>
      <c r="BJR48" s="229"/>
      <c r="BJS48" s="229"/>
      <c r="BJT48" s="12"/>
      <c r="BJV48" s="229"/>
      <c r="BJW48" s="229"/>
      <c r="BJX48" s="229"/>
      <c r="BJY48" s="229"/>
      <c r="BJZ48" s="229"/>
      <c r="BKA48" s="229"/>
      <c r="BKB48" s="12"/>
      <c r="BKD48" s="229"/>
      <c r="BKE48" s="229"/>
      <c r="BKF48" s="229"/>
      <c r="BKG48" s="229"/>
      <c r="BKH48" s="229"/>
      <c r="BKI48" s="229"/>
      <c r="BKJ48" s="12"/>
      <c r="BKL48" s="229"/>
      <c r="BKM48" s="229"/>
      <c r="BKN48" s="229"/>
      <c r="BKO48" s="229"/>
      <c r="BKP48" s="229"/>
      <c r="BKQ48" s="229"/>
      <c r="BKR48" s="12"/>
      <c r="BKT48" s="229"/>
      <c r="BKU48" s="229"/>
      <c r="BKV48" s="229"/>
      <c r="BKW48" s="229"/>
      <c r="BKX48" s="229"/>
      <c r="BKY48" s="229"/>
      <c r="BKZ48" s="12"/>
      <c r="BLB48" s="229"/>
      <c r="BLC48" s="229"/>
      <c r="BLD48" s="229"/>
      <c r="BLE48" s="229"/>
      <c r="BLF48" s="229"/>
      <c r="BLG48" s="229"/>
      <c r="BLH48" s="12"/>
      <c r="BLJ48" s="229"/>
      <c r="BLK48" s="229"/>
      <c r="BLL48" s="229"/>
      <c r="BLM48" s="229"/>
      <c r="BLN48" s="229"/>
      <c r="BLO48" s="229"/>
      <c r="BLP48" s="12"/>
      <c r="BLR48" s="229"/>
      <c r="BLS48" s="229"/>
      <c r="BLT48" s="229"/>
      <c r="BLU48" s="229"/>
      <c r="BLV48" s="229"/>
      <c r="BLW48" s="229"/>
      <c r="BLX48" s="12"/>
      <c r="BLZ48" s="229"/>
      <c r="BMA48" s="229"/>
      <c r="BMB48" s="229"/>
      <c r="BMC48" s="229"/>
      <c r="BMD48" s="229"/>
      <c r="BME48" s="229"/>
      <c r="BMF48" s="12"/>
      <c r="BMH48" s="229"/>
      <c r="BMI48" s="229"/>
      <c r="BMJ48" s="229"/>
      <c r="BMK48" s="229"/>
      <c r="BML48" s="229"/>
      <c r="BMM48" s="229"/>
      <c r="BMN48" s="12"/>
      <c r="BMP48" s="229"/>
      <c r="BMQ48" s="229"/>
      <c r="BMR48" s="229"/>
      <c r="BMS48" s="229"/>
      <c r="BMT48" s="229"/>
      <c r="BMU48" s="229"/>
      <c r="BMV48" s="12"/>
      <c r="BMX48" s="229"/>
      <c r="BMY48" s="229"/>
      <c r="BMZ48" s="229"/>
      <c r="BNA48" s="229"/>
      <c r="BNB48" s="229"/>
      <c r="BNC48" s="229"/>
      <c r="BND48" s="12"/>
      <c r="BNF48" s="229"/>
      <c r="BNG48" s="229"/>
      <c r="BNH48" s="229"/>
      <c r="BNI48" s="229"/>
      <c r="BNJ48" s="229"/>
      <c r="BNK48" s="229"/>
      <c r="BNL48" s="12"/>
      <c r="BNN48" s="229"/>
      <c r="BNO48" s="229"/>
      <c r="BNP48" s="229"/>
      <c r="BNQ48" s="229"/>
      <c r="BNR48" s="229"/>
      <c r="BNS48" s="229"/>
      <c r="BNT48" s="12"/>
      <c r="BNV48" s="229"/>
      <c r="BNW48" s="229"/>
      <c r="BNX48" s="229"/>
      <c r="BNY48" s="229"/>
      <c r="BNZ48" s="229"/>
      <c r="BOA48" s="229"/>
      <c r="BOB48" s="12"/>
      <c r="BOD48" s="229"/>
      <c r="BOE48" s="229"/>
      <c r="BOF48" s="229"/>
      <c r="BOG48" s="229"/>
      <c r="BOH48" s="229"/>
      <c r="BOI48" s="229"/>
      <c r="BOJ48" s="12"/>
      <c r="BOL48" s="229"/>
      <c r="BOM48" s="229"/>
      <c r="BON48" s="229"/>
      <c r="BOO48" s="229"/>
      <c r="BOP48" s="229"/>
      <c r="BOQ48" s="229"/>
      <c r="BOR48" s="12"/>
      <c r="BOT48" s="229"/>
      <c r="BOU48" s="229"/>
      <c r="BOV48" s="229"/>
      <c r="BOW48" s="229"/>
      <c r="BOX48" s="229"/>
      <c r="BOY48" s="229"/>
      <c r="BOZ48" s="12"/>
      <c r="BPB48" s="229"/>
      <c r="BPC48" s="229"/>
      <c r="BPD48" s="229"/>
      <c r="BPE48" s="229"/>
      <c r="BPF48" s="229"/>
      <c r="BPG48" s="229"/>
      <c r="BPH48" s="12"/>
      <c r="BPJ48" s="229"/>
      <c r="BPK48" s="229"/>
      <c r="BPL48" s="229"/>
      <c r="BPM48" s="229"/>
      <c r="BPN48" s="229"/>
      <c r="BPO48" s="229"/>
      <c r="BPP48" s="12"/>
      <c r="BPR48" s="229"/>
      <c r="BPS48" s="229"/>
      <c r="BPT48" s="229"/>
      <c r="BPU48" s="229"/>
      <c r="BPV48" s="229"/>
      <c r="BPW48" s="229"/>
      <c r="BPX48" s="12"/>
      <c r="BPZ48" s="229"/>
      <c r="BQA48" s="229"/>
      <c r="BQB48" s="229"/>
      <c r="BQC48" s="229"/>
      <c r="BQD48" s="229"/>
      <c r="BQE48" s="229"/>
      <c r="BQF48" s="12"/>
      <c r="BQH48" s="229"/>
      <c r="BQI48" s="229"/>
      <c r="BQJ48" s="229"/>
      <c r="BQK48" s="229"/>
      <c r="BQL48" s="229"/>
      <c r="BQM48" s="229"/>
      <c r="BQN48" s="12"/>
      <c r="BQP48" s="229"/>
      <c r="BQQ48" s="229"/>
      <c r="BQR48" s="229"/>
      <c r="BQS48" s="229"/>
      <c r="BQT48" s="229"/>
      <c r="BQU48" s="229"/>
      <c r="BQV48" s="12"/>
      <c r="BQX48" s="229"/>
      <c r="BQY48" s="229"/>
      <c r="BQZ48" s="229"/>
      <c r="BRA48" s="229"/>
      <c r="BRB48" s="229"/>
      <c r="BRC48" s="229"/>
      <c r="BRD48" s="12"/>
      <c r="BRF48" s="229"/>
      <c r="BRG48" s="229"/>
      <c r="BRH48" s="229"/>
      <c r="BRI48" s="229"/>
      <c r="BRJ48" s="229"/>
      <c r="BRK48" s="229"/>
      <c r="BRL48" s="12"/>
      <c r="BRN48" s="229"/>
      <c r="BRO48" s="229"/>
      <c r="BRP48" s="229"/>
      <c r="BRQ48" s="229"/>
      <c r="BRR48" s="229"/>
      <c r="BRS48" s="229"/>
      <c r="BRT48" s="12"/>
      <c r="BRV48" s="229"/>
      <c r="BRW48" s="229"/>
      <c r="BRX48" s="229"/>
      <c r="BRY48" s="229"/>
      <c r="BRZ48" s="229"/>
      <c r="BSA48" s="229"/>
      <c r="BSB48" s="12"/>
      <c r="BSD48" s="229"/>
      <c r="BSE48" s="229"/>
      <c r="BSF48" s="229"/>
      <c r="BSG48" s="229"/>
      <c r="BSH48" s="229"/>
      <c r="BSI48" s="229"/>
      <c r="BSJ48" s="12"/>
      <c r="BSL48" s="229"/>
      <c r="BSM48" s="229"/>
      <c r="BSN48" s="229"/>
      <c r="BSO48" s="229"/>
      <c r="BSP48" s="229"/>
      <c r="BSQ48" s="229"/>
      <c r="BSR48" s="12"/>
      <c r="BST48" s="229"/>
      <c r="BSU48" s="229"/>
      <c r="BSV48" s="229"/>
      <c r="BSW48" s="229"/>
      <c r="BSX48" s="229"/>
      <c r="BSY48" s="229"/>
      <c r="BSZ48" s="12"/>
      <c r="BTB48" s="229"/>
      <c r="BTC48" s="229"/>
      <c r="BTD48" s="229"/>
      <c r="BTE48" s="229"/>
      <c r="BTF48" s="229"/>
      <c r="BTG48" s="229"/>
      <c r="BTH48" s="12"/>
      <c r="BTJ48" s="229"/>
      <c r="BTK48" s="229"/>
      <c r="BTL48" s="229"/>
      <c r="BTM48" s="229"/>
      <c r="BTN48" s="229"/>
      <c r="BTO48" s="229"/>
      <c r="BTP48" s="12"/>
      <c r="BTR48" s="229"/>
      <c r="BTS48" s="229"/>
      <c r="BTT48" s="229"/>
      <c r="BTU48" s="229"/>
      <c r="BTV48" s="229"/>
      <c r="BTW48" s="229"/>
      <c r="BTX48" s="12"/>
      <c r="BTZ48" s="229"/>
      <c r="BUA48" s="229"/>
      <c r="BUB48" s="229"/>
      <c r="BUC48" s="229"/>
      <c r="BUD48" s="229"/>
      <c r="BUE48" s="229"/>
      <c r="BUF48" s="12"/>
      <c r="BUH48" s="229"/>
      <c r="BUI48" s="229"/>
      <c r="BUJ48" s="229"/>
      <c r="BUK48" s="229"/>
      <c r="BUL48" s="229"/>
      <c r="BUM48" s="229"/>
      <c r="BUN48" s="12"/>
      <c r="BUP48" s="229"/>
      <c r="BUQ48" s="229"/>
      <c r="BUR48" s="229"/>
      <c r="BUS48" s="229"/>
      <c r="BUT48" s="229"/>
      <c r="BUU48" s="229"/>
      <c r="BUV48" s="12"/>
      <c r="BUX48" s="229"/>
      <c r="BUY48" s="229"/>
      <c r="BUZ48" s="229"/>
      <c r="BVA48" s="229"/>
      <c r="BVB48" s="229"/>
      <c r="BVC48" s="229"/>
      <c r="BVD48" s="12"/>
      <c r="BVF48" s="229"/>
      <c r="BVG48" s="229"/>
      <c r="BVH48" s="229"/>
      <c r="BVI48" s="229"/>
      <c r="BVJ48" s="229"/>
      <c r="BVK48" s="229"/>
      <c r="BVL48" s="12"/>
      <c r="BVN48" s="229"/>
      <c r="BVO48" s="229"/>
      <c r="BVP48" s="229"/>
      <c r="BVQ48" s="229"/>
      <c r="BVR48" s="229"/>
      <c r="BVS48" s="229"/>
      <c r="BVT48" s="12"/>
      <c r="BVV48" s="229"/>
      <c r="BVW48" s="229"/>
      <c r="BVX48" s="229"/>
      <c r="BVY48" s="229"/>
      <c r="BVZ48" s="229"/>
      <c r="BWA48" s="229"/>
      <c r="BWB48" s="12"/>
      <c r="BWD48" s="229"/>
      <c r="BWE48" s="229"/>
      <c r="BWF48" s="229"/>
      <c r="BWG48" s="229"/>
      <c r="BWH48" s="229"/>
      <c r="BWI48" s="229"/>
      <c r="BWJ48" s="12"/>
      <c r="BWL48" s="229"/>
      <c r="BWM48" s="229"/>
      <c r="BWN48" s="229"/>
      <c r="BWO48" s="229"/>
      <c r="BWP48" s="229"/>
      <c r="BWQ48" s="229"/>
      <c r="BWR48" s="12"/>
      <c r="BWT48" s="229"/>
      <c r="BWU48" s="229"/>
      <c r="BWV48" s="229"/>
      <c r="BWW48" s="229"/>
      <c r="BWX48" s="229"/>
      <c r="BWY48" s="229"/>
      <c r="BWZ48" s="12"/>
      <c r="BXB48" s="229"/>
      <c r="BXC48" s="229"/>
      <c r="BXD48" s="229"/>
      <c r="BXE48" s="229"/>
      <c r="BXF48" s="229"/>
      <c r="BXG48" s="229"/>
      <c r="BXH48" s="12"/>
      <c r="BXJ48" s="229"/>
      <c r="BXK48" s="229"/>
      <c r="BXL48" s="229"/>
      <c r="BXM48" s="229"/>
      <c r="BXN48" s="229"/>
      <c r="BXO48" s="229"/>
      <c r="BXP48" s="12"/>
      <c r="BXR48" s="229"/>
      <c r="BXS48" s="229"/>
      <c r="BXT48" s="229"/>
      <c r="BXU48" s="229"/>
      <c r="BXV48" s="229"/>
      <c r="BXW48" s="229"/>
      <c r="BXX48" s="12"/>
      <c r="BXZ48" s="229"/>
      <c r="BYA48" s="229"/>
      <c r="BYB48" s="229"/>
      <c r="BYC48" s="229"/>
      <c r="BYD48" s="229"/>
      <c r="BYE48" s="229"/>
      <c r="BYF48" s="12"/>
      <c r="BYH48" s="229"/>
      <c r="BYI48" s="229"/>
      <c r="BYJ48" s="229"/>
      <c r="BYK48" s="229"/>
      <c r="BYL48" s="229"/>
      <c r="BYM48" s="229"/>
      <c r="BYN48" s="12"/>
      <c r="BYP48" s="229"/>
      <c r="BYQ48" s="229"/>
      <c r="BYR48" s="229"/>
      <c r="BYS48" s="229"/>
      <c r="BYT48" s="229"/>
      <c r="BYU48" s="229"/>
      <c r="BYV48" s="12"/>
      <c r="BYX48" s="229"/>
      <c r="BYY48" s="229"/>
      <c r="BYZ48" s="229"/>
      <c r="BZA48" s="229"/>
      <c r="BZB48" s="229"/>
      <c r="BZC48" s="229"/>
      <c r="BZD48" s="12"/>
      <c r="BZF48" s="229"/>
      <c r="BZG48" s="229"/>
      <c r="BZH48" s="229"/>
      <c r="BZI48" s="229"/>
      <c r="BZJ48" s="229"/>
      <c r="BZK48" s="229"/>
      <c r="BZL48" s="12"/>
      <c r="BZN48" s="229"/>
      <c r="BZO48" s="229"/>
      <c r="BZP48" s="229"/>
      <c r="BZQ48" s="229"/>
      <c r="BZR48" s="229"/>
      <c r="BZS48" s="229"/>
      <c r="BZT48" s="12"/>
      <c r="BZV48" s="229"/>
      <c r="BZW48" s="229"/>
      <c r="BZX48" s="229"/>
      <c r="BZY48" s="229"/>
      <c r="BZZ48" s="229"/>
      <c r="CAA48" s="229"/>
      <c r="CAB48" s="12"/>
      <c r="CAD48" s="229"/>
      <c r="CAE48" s="229"/>
      <c r="CAF48" s="229"/>
      <c r="CAG48" s="229"/>
      <c r="CAH48" s="229"/>
      <c r="CAI48" s="229"/>
      <c r="CAJ48" s="12"/>
      <c r="CAL48" s="229"/>
      <c r="CAM48" s="229"/>
      <c r="CAN48" s="229"/>
      <c r="CAO48" s="229"/>
      <c r="CAP48" s="229"/>
      <c r="CAQ48" s="229"/>
      <c r="CAR48" s="12"/>
      <c r="CAT48" s="229"/>
      <c r="CAU48" s="229"/>
      <c r="CAV48" s="229"/>
      <c r="CAW48" s="229"/>
      <c r="CAX48" s="229"/>
      <c r="CAY48" s="229"/>
      <c r="CAZ48" s="12"/>
      <c r="CBB48" s="229"/>
      <c r="CBC48" s="229"/>
      <c r="CBD48" s="229"/>
      <c r="CBE48" s="229"/>
      <c r="CBF48" s="229"/>
      <c r="CBG48" s="229"/>
      <c r="CBH48" s="12"/>
      <c r="CBJ48" s="229"/>
      <c r="CBK48" s="229"/>
      <c r="CBL48" s="229"/>
      <c r="CBM48" s="229"/>
      <c r="CBN48" s="229"/>
      <c r="CBO48" s="229"/>
      <c r="CBP48" s="12"/>
      <c r="CBR48" s="229"/>
      <c r="CBS48" s="229"/>
      <c r="CBT48" s="229"/>
      <c r="CBU48" s="229"/>
      <c r="CBV48" s="229"/>
      <c r="CBW48" s="229"/>
      <c r="CBX48" s="12"/>
      <c r="CBZ48" s="229"/>
      <c r="CCA48" s="229"/>
      <c r="CCB48" s="229"/>
      <c r="CCC48" s="229"/>
      <c r="CCD48" s="229"/>
      <c r="CCE48" s="229"/>
      <c r="CCF48" s="12"/>
      <c r="CCH48" s="229"/>
      <c r="CCI48" s="229"/>
      <c r="CCJ48" s="229"/>
      <c r="CCK48" s="229"/>
      <c r="CCL48" s="229"/>
      <c r="CCM48" s="229"/>
      <c r="CCN48" s="12"/>
      <c r="CCP48" s="229"/>
      <c r="CCQ48" s="229"/>
      <c r="CCR48" s="229"/>
      <c r="CCS48" s="229"/>
      <c r="CCT48" s="229"/>
      <c r="CCU48" s="229"/>
      <c r="CCV48" s="12"/>
      <c r="CCX48" s="229"/>
      <c r="CCY48" s="229"/>
      <c r="CCZ48" s="229"/>
      <c r="CDA48" s="229"/>
      <c r="CDB48" s="229"/>
      <c r="CDC48" s="229"/>
      <c r="CDD48" s="12"/>
      <c r="CDF48" s="229"/>
      <c r="CDG48" s="229"/>
      <c r="CDH48" s="229"/>
      <c r="CDI48" s="229"/>
      <c r="CDJ48" s="229"/>
      <c r="CDK48" s="229"/>
      <c r="CDL48" s="12"/>
      <c r="CDN48" s="229"/>
      <c r="CDO48" s="229"/>
      <c r="CDP48" s="229"/>
      <c r="CDQ48" s="229"/>
      <c r="CDR48" s="229"/>
      <c r="CDS48" s="229"/>
      <c r="CDT48" s="12"/>
      <c r="CDV48" s="229"/>
      <c r="CDW48" s="229"/>
      <c r="CDX48" s="229"/>
      <c r="CDY48" s="229"/>
      <c r="CDZ48" s="229"/>
      <c r="CEA48" s="229"/>
      <c r="CEB48" s="12"/>
      <c r="CED48" s="229"/>
      <c r="CEE48" s="229"/>
      <c r="CEF48" s="229"/>
      <c r="CEG48" s="229"/>
      <c r="CEH48" s="229"/>
      <c r="CEI48" s="229"/>
      <c r="CEJ48" s="12"/>
      <c r="CEL48" s="229"/>
      <c r="CEM48" s="229"/>
      <c r="CEN48" s="229"/>
      <c r="CEO48" s="229"/>
      <c r="CEP48" s="229"/>
      <c r="CEQ48" s="229"/>
      <c r="CER48" s="12"/>
      <c r="CET48" s="229"/>
      <c r="CEU48" s="229"/>
      <c r="CEV48" s="229"/>
      <c r="CEW48" s="229"/>
      <c r="CEX48" s="229"/>
      <c r="CEY48" s="229"/>
      <c r="CEZ48" s="12"/>
      <c r="CFB48" s="229"/>
      <c r="CFC48" s="229"/>
      <c r="CFD48" s="229"/>
      <c r="CFE48" s="229"/>
      <c r="CFF48" s="229"/>
      <c r="CFG48" s="229"/>
      <c r="CFH48" s="12"/>
      <c r="CFJ48" s="229"/>
      <c r="CFK48" s="229"/>
      <c r="CFL48" s="229"/>
      <c r="CFM48" s="229"/>
      <c r="CFN48" s="229"/>
      <c r="CFO48" s="229"/>
      <c r="CFP48" s="12"/>
      <c r="CFR48" s="229"/>
      <c r="CFS48" s="229"/>
      <c r="CFT48" s="229"/>
      <c r="CFU48" s="229"/>
      <c r="CFV48" s="229"/>
      <c r="CFW48" s="229"/>
      <c r="CFX48" s="12"/>
      <c r="CFZ48" s="229"/>
      <c r="CGA48" s="229"/>
      <c r="CGB48" s="229"/>
      <c r="CGC48" s="229"/>
      <c r="CGD48" s="229"/>
      <c r="CGE48" s="229"/>
      <c r="CGF48" s="12"/>
      <c r="CGH48" s="229"/>
      <c r="CGI48" s="229"/>
      <c r="CGJ48" s="229"/>
      <c r="CGK48" s="229"/>
      <c r="CGL48" s="229"/>
      <c r="CGM48" s="229"/>
      <c r="CGN48" s="12"/>
      <c r="CGP48" s="229"/>
      <c r="CGQ48" s="229"/>
      <c r="CGR48" s="229"/>
      <c r="CGS48" s="229"/>
      <c r="CGT48" s="229"/>
      <c r="CGU48" s="229"/>
      <c r="CGV48" s="12"/>
      <c r="CGX48" s="229"/>
      <c r="CGY48" s="229"/>
      <c r="CGZ48" s="229"/>
      <c r="CHA48" s="229"/>
      <c r="CHB48" s="229"/>
      <c r="CHC48" s="229"/>
      <c r="CHD48" s="12"/>
      <c r="CHF48" s="229"/>
      <c r="CHG48" s="229"/>
      <c r="CHH48" s="229"/>
      <c r="CHI48" s="229"/>
      <c r="CHJ48" s="229"/>
      <c r="CHK48" s="229"/>
      <c r="CHL48" s="12"/>
      <c r="CHN48" s="229"/>
      <c r="CHO48" s="229"/>
      <c r="CHP48" s="229"/>
      <c r="CHQ48" s="229"/>
      <c r="CHR48" s="229"/>
      <c r="CHS48" s="229"/>
      <c r="CHT48" s="12"/>
      <c r="CHV48" s="229"/>
      <c r="CHW48" s="229"/>
      <c r="CHX48" s="229"/>
      <c r="CHY48" s="229"/>
      <c r="CHZ48" s="229"/>
      <c r="CIA48" s="229"/>
      <c r="CIB48" s="12"/>
      <c r="CID48" s="229"/>
      <c r="CIE48" s="229"/>
      <c r="CIF48" s="229"/>
      <c r="CIG48" s="229"/>
      <c r="CIH48" s="229"/>
      <c r="CII48" s="229"/>
      <c r="CIJ48" s="12"/>
      <c r="CIL48" s="229"/>
      <c r="CIM48" s="229"/>
      <c r="CIN48" s="229"/>
      <c r="CIO48" s="229"/>
      <c r="CIP48" s="229"/>
      <c r="CIQ48" s="229"/>
      <c r="CIR48" s="12"/>
      <c r="CIT48" s="229"/>
      <c r="CIU48" s="229"/>
      <c r="CIV48" s="229"/>
      <c r="CIW48" s="229"/>
      <c r="CIX48" s="229"/>
      <c r="CIY48" s="229"/>
      <c r="CIZ48" s="12"/>
      <c r="CJB48" s="229"/>
      <c r="CJC48" s="229"/>
      <c r="CJD48" s="229"/>
      <c r="CJE48" s="229"/>
      <c r="CJF48" s="229"/>
      <c r="CJG48" s="229"/>
      <c r="CJH48" s="12"/>
      <c r="CJJ48" s="229"/>
      <c r="CJK48" s="229"/>
      <c r="CJL48" s="229"/>
      <c r="CJM48" s="229"/>
      <c r="CJN48" s="229"/>
      <c r="CJO48" s="229"/>
      <c r="CJP48" s="12"/>
      <c r="CJR48" s="229"/>
      <c r="CJS48" s="229"/>
      <c r="CJT48" s="229"/>
      <c r="CJU48" s="229"/>
      <c r="CJV48" s="229"/>
      <c r="CJW48" s="229"/>
      <c r="CJX48" s="12"/>
      <c r="CJZ48" s="229"/>
      <c r="CKA48" s="229"/>
      <c r="CKB48" s="229"/>
      <c r="CKC48" s="229"/>
      <c r="CKD48" s="229"/>
      <c r="CKE48" s="229"/>
      <c r="CKF48" s="12"/>
      <c r="CKH48" s="229"/>
      <c r="CKI48" s="229"/>
      <c r="CKJ48" s="229"/>
      <c r="CKK48" s="229"/>
      <c r="CKL48" s="229"/>
      <c r="CKM48" s="229"/>
      <c r="CKN48" s="12"/>
      <c r="CKP48" s="229"/>
      <c r="CKQ48" s="229"/>
      <c r="CKR48" s="229"/>
      <c r="CKS48" s="229"/>
      <c r="CKT48" s="229"/>
      <c r="CKU48" s="229"/>
      <c r="CKV48" s="12"/>
      <c r="CKX48" s="229"/>
      <c r="CKY48" s="229"/>
      <c r="CKZ48" s="229"/>
      <c r="CLA48" s="229"/>
      <c r="CLB48" s="229"/>
      <c r="CLC48" s="229"/>
      <c r="CLD48" s="12"/>
      <c r="CLF48" s="229"/>
      <c r="CLG48" s="229"/>
      <c r="CLH48" s="229"/>
      <c r="CLI48" s="229"/>
      <c r="CLJ48" s="229"/>
      <c r="CLK48" s="229"/>
      <c r="CLL48" s="12"/>
      <c r="CLN48" s="229"/>
      <c r="CLO48" s="229"/>
      <c r="CLP48" s="229"/>
      <c r="CLQ48" s="229"/>
      <c r="CLR48" s="229"/>
      <c r="CLS48" s="229"/>
      <c r="CLT48" s="12"/>
      <c r="CLV48" s="229"/>
      <c r="CLW48" s="229"/>
      <c r="CLX48" s="229"/>
      <c r="CLY48" s="229"/>
      <c r="CLZ48" s="229"/>
      <c r="CMA48" s="229"/>
      <c r="CMB48" s="12"/>
      <c r="CMD48" s="229"/>
      <c r="CME48" s="229"/>
      <c r="CMF48" s="229"/>
      <c r="CMG48" s="229"/>
      <c r="CMH48" s="229"/>
      <c r="CMI48" s="229"/>
      <c r="CMJ48" s="12"/>
      <c r="CML48" s="229"/>
      <c r="CMM48" s="229"/>
      <c r="CMN48" s="229"/>
      <c r="CMO48" s="229"/>
      <c r="CMP48" s="229"/>
      <c r="CMQ48" s="229"/>
      <c r="CMR48" s="12"/>
      <c r="CMT48" s="229"/>
      <c r="CMU48" s="229"/>
      <c r="CMV48" s="229"/>
      <c r="CMW48" s="229"/>
      <c r="CMX48" s="229"/>
      <c r="CMY48" s="229"/>
      <c r="CMZ48" s="12"/>
      <c r="CNB48" s="229"/>
      <c r="CNC48" s="229"/>
      <c r="CND48" s="229"/>
      <c r="CNE48" s="229"/>
      <c r="CNF48" s="229"/>
      <c r="CNG48" s="229"/>
      <c r="CNH48" s="12"/>
      <c r="CNJ48" s="229"/>
      <c r="CNK48" s="229"/>
      <c r="CNL48" s="229"/>
      <c r="CNM48" s="229"/>
      <c r="CNN48" s="229"/>
      <c r="CNO48" s="229"/>
      <c r="CNP48" s="12"/>
      <c r="CNR48" s="229"/>
      <c r="CNS48" s="229"/>
      <c r="CNT48" s="229"/>
      <c r="CNU48" s="229"/>
      <c r="CNV48" s="229"/>
      <c r="CNW48" s="229"/>
      <c r="CNX48" s="12"/>
      <c r="CNZ48" s="229"/>
      <c r="COA48" s="229"/>
      <c r="COB48" s="229"/>
      <c r="COC48" s="229"/>
      <c r="COD48" s="229"/>
      <c r="COE48" s="229"/>
      <c r="COF48" s="12"/>
      <c r="COH48" s="229"/>
      <c r="COI48" s="229"/>
      <c r="COJ48" s="229"/>
      <c r="COK48" s="229"/>
      <c r="COL48" s="229"/>
      <c r="COM48" s="229"/>
      <c r="CON48" s="12"/>
      <c r="COP48" s="229"/>
      <c r="COQ48" s="229"/>
      <c r="COR48" s="229"/>
      <c r="COS48" s="229"/>
      <c r="COT48" s="229"/>
      <c r="COU48" s="229"/>
      <c r="COV48" s="12"/>
      <c r="COX48" s="229"/>
      <c r="COY48" s="229"/>
      <c r="COZ48" s="229"/>
      <c r="CPA48" s="229"/>
      <c r="CPB48" s="229"/>
      <c r="CPC48" s="229"/>
      <c r="CPD48" s="12"/>
      <c r="CPF48" s="229"/>
      <c r="CPG48" s="229"/>
      <c r="CPH48" s="229"/>
      <c r="CPI48" s="229"/>
      <c r="CPJ48" s="229"/>
      <c r="CPK48" s="229"/>
      <c r="CPL48" s="12"/>
      <c r="CPN48" s="229"/>
      <c r="CPO48" s="229"/>
      <c r="CPP48" s="229"/>
      <c r="CPQ48" s="229"/>
      <c r="CPR48" s="229"/>
      <c r="CPS48" s="229"/>
      <c r="CPT48" s="12"/>
      <c r="CPV48" s="229"/>
      <c r="CPW48" s="229"/>
      <c r="CPX48" s="229"/>
      <c r="CPY48" s="229"/>
      <c r="CPZ48" s="229"/>
      <c r="CQA48" s="229"/>
      <c r="CQB48" s="12"/>
      <c r="CQD48" s="229"/>
      <c r="CQE48" s="229"/>
      <c r="CQF48" s="229"/>
      <c r="CQG48" s="229"/>
      <c r="CQH48" s="229"/>
      <c r="CQI48" s="229"/>
      <c r="CQJ48" s="12"/>
      <c r="CQL48" s="229"/>
      <c r="CQM48" s="229"/>
      <c r="CQN48" s="229"/>
      <c r="CQO48" s="229"/>
      <c r="CQP48" s="229"/>
      <c r="CQQ48" s="229"/>
      <c r="CQR48" s="12"/>
      <c r="CQT48" s="229"/>
      <c r="CQU48" s="229"/>
      <c r="CQV48" s="229"/>
      <c r="CQW48" s="229"/>
      <c r="CQX48" s="229"/>
      <c r="CQY48" s="229"/>
      <c r="CQZ48" s="12"/>
      <c r="CRB48" s="229"/>
      <c r="CRC48" s="229"/>
      <c r="CRD48" s="229"/>
      <c r="CRE48" s="229"/>
      <c r="CRF48" s="229"/>
      <c r="CRG48" s="229"/>
      <c r="CRH48" s="12"/>
      <c r="CRJ48" s="229"/>
      <c r="CRK48" s="229"/>
      <c r="CRL48" s="229"/>
      <c r="CRM48" s="229"/>
      <c r="CRN48" s="229"/>
      <c r="CRO48" s="229"/>
      <c r="CRP48" s="12"/>
      <c r="CRR48" s="229"/>
      <c r="CRS48" s="229"/>
      <c r="CRT48" s="229"/>
      <c r="CRU48" s="229"/>
      <c r="CRV48" s="229"/>
      <c r="CRW48" s="229"/>
      <c r="CRX48" s="12"/>
      <c r="CRZ48" s="229"/>
      <c r="CSA48" s="229"/>
      <c r="CSB48" s="229"/>
      <c r="CSC48" s="229"/>
      <c r="CSD48" s="229"/>
      <c r="CSE48" s="229"/>
      <c r="CSF48" s="12"/>
      <c r="CSH48" s="229"/>
      <c r="CSI48" s="229"/>
      <c r="CSJ48" s="229"/>
      <c r="CSK48" s="229"/>
      <c r="CSL48" s="229"/>
      <c r="CSM48" s="229"/>
      <c r="CSN48" s="12"/>
      <c r="CSP48" s="229"/>
      <c r="CSQ48" s="229"/>
      <c r="CSR48" s="229"/>
      <c r="CSS48" s="229"/>
      <c r="CST48" s="229"/>
      <c r="CSU48" s="229"/>
      <c r="CSV48" s="12"/>
      <c r="CSX48" s="229"/>
      <c r="CSY48" s="229"/>
      <c r="CSZ48" s="229"/>
      <c r="CTA48" s="229"/>
      <c r="CTB48" s="229"/>
      <c r="CTC48" s="229"/>
      <c r="CTD48" s="12"/>
      <c r="CTF48" s="229"/>
      <c r="CTG48" s="229"/>
      <c r="CTH48" s="229"/>
      <c r="CTI48" s="229"/>
      <c r="CTJ48" s="229"/>
      <c r="CTK48" s="229"/>
      <c r="CTL48" s="12"/>
      <c r="CTN48" s="229"/>
      <c r="CTO48" s="229"/>
      <c r="CTP48" s="229"/>
      <c r="CTQ48" s="229"/>
      <c r="CTR48" s="229"/>
      <c r="CTS48" s="229"/>
      <c r="CTT48" s="12"/>
      <c r="CTV48" s="229"/>
      <c r="CTW48" s="229"/>
      <c r="CTX48" s="229"/>
      <c r="CTY48" s="229"/>
      <c r="CTZ48" s="229"/>
      <c r="CUA48" s="229"/>
      <c r="CUB48" s="12"/>
      <c r="CUD48" s="229"/>
      <c r="CUE48" s="229"/>
      <c r="CUF48" s="229"/>
      <c r="CUG48" s="229"/>
      <c r="CUH48" s="229"/>
      <c r="CUI48" s="229"/>
      <c r="CUJ48" s="12"/>
      <c r="CUL48" s="229"/>
      <c r="CUM48" s="229"/>
      <c r="CUN48" s="229"/>
      <c r="CUO48" s="229"/>
      <c r="CUP48" s="229"/>
      <c r="CUQ48" s="229"/>
      <c r="CUR48" s="12"/>
      <c r="CUT48" s="229"/>
      <c r="CUU48" s="229"/>
      <c r="CUV48" s="229"/>
      <c r="CUW48" s="229"/>
      <c r="CUX48" s="229"/>
      <c r="CUY48" s="229"/>
      <c r="CUZ48" s="12"/>
      <c r="CVB48" s="229"/>
      <c r="CVC48" s="229"/>
      <c r="CVD48" s="229"/>
      <c r="CVE48" s="229"/>
      <c r="CVF48" s="229"/>
      <c r="CVG48" s="229"/>
      <c r="CVH48" s="12"/>
      <c r="CVJ48" s="229"/>
      <c r="CVK48" s="229"/>
      <c r="CVL48" s="229"/>
      <c r="CVM48" s="229"/>
      <c r="CVN48" s="229"/>
      <c r="CVO48" s="229"/>
      <c r="CVP48" s="12"/>
      <c r="CVR48" s="229"/>
      <c r="CVS48" s="229"/>
      <c r="CVT48" s="229"/>
      <c r="CVU48" s="229"/>
      <c r="CVV48" s="229"/>
      <c r="CVW48" s="229"/>
      <c r="CVX48" s="12"/>
      <c r="CVZ48" s="229"/>
      <c r="CWA48" s="229"/>
      <c r="CWB48" s="229"/>
      <c r="CWC48" s="229"/>
      <c r="CWD48" s="229"/>
      <c r="CWE48" s="229"/>
      <c r="CWF48" s="12"/>
      <c r="CWH48" s="229"/>
      <c r="CWI48" s="229"/>
      <c r="CWJ48" s="229"/>
      <c r="CWK48" s="229"/>
      <c r="CWL48" s="229"/>
      <c r="CWM48" s="229"/>
      <c r="CWN48" s="12"/>
      <c r="CWP48" s="229"/>
      <c r="CWQ48" s="229"/>
      <c r="CWR48" s="229"/>
      <c r="CWS48" s="229"/>
      <c r="CWT48" s="229"/>
      <c r="CWU48" s="229"/>
      <c r="CWV48" s="12"/>
      <c r="CWX48" s="229"/>
      <c r="CWY48" s="229"/>
      <c r="CWZ48" s="229"/>
      <c r="CXA48" s="229"/>
      <c r="CXB48" s="229"/>
      <c r="CXC48" s="229"/>
      <c r="CXD48" s="12"/>
      <c r="CXF48" s="229"/>
      <c r="CXG48" s="229"/>
      <c r="CXH48" s="229"/>
      <c r="CXI48" s="229"/>
      <c r="CXJ48" s="229"/>
      <c r="CXK48" s="229"/>
      <c r="CXL48" s="12"/>
      <c r="CXN48" s="229"/>
      <c r="CXO48" s="229"/>
      <c r="CXP48" s="229"/>
      <c r="CXQ48" s="229"/>
      <c r="CXR48" s="229"/>
      <c r="CXS48" s="229"/>
      <c r="CXT48" s="12"/>
      <c r="CXV48" s="229"/>
      <c r="CXW48" s="229"/>
      <c r="CXX48" s="229"/>
      <c r="CXY48" s="229"/>
      <c r="CXZ48" s="229"/>
      <c r="CYA48" s="229"/>
      <c r="CYB48" s="12"/>
      <c r="CYD48" s="229"/>
      <c r="CYE48" s="229"/>
      <c r="CYF48" s="229"/>
      <c r="CYG48" s="229"/>
      <c r="CYH48" s="229"/>
      <c r="CYI48" s="229"/>
      <c r="CYJ48" s="12"/>
      <c r="CYL48" s="229"/>
      <c r="CYM48" s="229"/>
      <c r="CYN48" s="229"/>
      <c r="CYO48" s="229"/>
      <c r="CYP48" s="229"/>
      <c r="CYQ48" s="229"/>
      <c r="CYR48" s="12"/>
      <c r="CYT48" s="229"/>
      <c r="CYU48" s="229"/>
      <c r="CYV48" s="229"/>
      <c r="CYW48" s="229"/>
      <c r="CYX48" s="229"/>
      <c r="CYY48" s="229"/>
      <c r="CYZ48" s="12"/>
      <c r="CZB48" s="229"/>
      <c r="CZC48" s="229"/>
      <c r="CZD48" s="229"/>
      <c r="CZE48" s="229"/>
      <c r="CZF48" s="229"/>
      <c r="CZG48" s="229"/>
      <c r="CZH48" s="12"/>
      <c r="CZJ48" s="229"/>
      <c r="CZK48" s="229"/>
      <c r="CZL48" s="229"/>
      <c r="CZM48" s="229"/>
      <c r="CZN48" s="229"/>
      <c r="CZO48" s="229"/>
      <c r="CZP48" s="12"/>
      <c r="CZR48" s="229"/>
      <c r="CZS48" s="229"/>
      <c r="CZT48" s="229"/>
      <c r="CZU48" s="229"/>
      <c r="CZV48" s="229"/>
      <c r="CZW48" s="229"/>
      <c r="CZX48" s="12"/>
      <c r="CZZ48" s="229"/>
      <c r="DAA48" s="229"/>
      <c r="DAB48" s="229"/>
      <c r="DAC48" s="229"/>
      <c r="DAD48" s="229"/>
      <c r="DAE48" s="229"/>
      <c r="DAF48" s="12"/>
      <c r="DAH48" s="229"/>
      <c r="DAI48" s="229"/>
      <c r="DAJ48" s="229"/>
      <c r="DAK48" s="229"/>
      <c r="DAL48" s="229"/>
      <c r="DAM48" s="229"/>
      <c r="DAN48" s="12"/>
      <c r="DAP48" s="229"/>
      <c r="DAQ48" s="229"/>
      <c r="DAR48" s="229"/>
      <c r="DAS48" s="229"/>
      <c r="DAT48" s="229"/>
      <c r="DAU48" s="229"/>
      <c r="DAV48" s="12"/>
      <c r="DAX48" s="229"/>
      <c r="DAY48" s="229"/>
      <c r="DAZ48" s="229"/>
      <c r="DBA48" s="229"/>
      <c r="DBB48" s="229"/>
      <c r="DBC48" s="229"/>
      <c r="DBD48" s="12"/>
      <c r="DBF48" s="229"/>
      <c r="DBG48" s="229"/>
      <c r="DBH48" s="229"/>
      <c r="DBI48" s="229"/>
      <c r="DBJ48" s="229"/>
      <c r="DBK48" s="229"/>
      <c r="DBL48" s="12"/>
      <c r="DBN48" s="229"/>
      <c r="DBO48" s="229"/>
      <c r="DBP48" s="229"/>
      <c r="DBQ48" s="229"/>
      <c r="DBR48" s="229"/>
      <c r="DBS48" s="229"/>
      <c r="DBT48" s="12"/>
      <c r="DBV48" s="229"/>
      <c r="DBW48" s="229"/>
      <c r="DBX48" s="229"/>
      <c r="DBY48" s="229"/>
      <c r="DBZ48" s="229"/>
      <c r="DCA48" s="229"/>
      <c r="DCB48" s="12"/>
      <c r="DCD48" s="229"/>
      <c r="DCE48" s="229"/>
      <c r="DCF48" s="229"/>
      <c r="DCG48" s="229"/>
      <c r="DCH48" s="229"/>
      <c r="DCI48" s="229"/>
      <c r="DCJ48" s="12"/>
      <c r="DCL48" s="229"/>
      <c r="DCM48" s="229"/>
      <c r="DCN48" s="229"/>
      <c r="DCO48" s="229"/>
      <c r="DCP48" s="229"/>
      <c r="DCQ48" s="229"/>
      <c r="DCR48" s="12"/>
      <c r="DCT48" s="229"/>
      <c r="DCU48" s="229"/>
      <c r="DCV48" s="229"/>
      <c r="DCW48" s="229"/>
      <c r="DCX48" s="229"/>
      <c r="DCY48" s="229"/>
      <c r="DCZ48" s="12"/>
      <c r="DDB48" s="229"/>
      <c r="DDC48" s="229"/>
      <c r="DDD48" s="229"/>
      <c r="DDE48" s="229"/>
      <c r="DDF48" s="229"/>
      <c r="DDG48" s="229"/>
      <c r="DDH48" s="12"/>
      <c r="DDJ48" s="229"/>
      <c r="DDK48" s="229"/>
      <c r="DDL48" s="229"/>
      <c r="DDM48" s="229"/>
      <c r="DDN48" s="229"/>
      <c r="DDO48" s="229"/>
      <c r="DDP48" s="12"/>
      <c r="DDR48" s="229"/>
      <c r="DDS48" s="229"/>
      <c r="DDT48" s="229"/>
      <c r="DDU48" s="229"/>
      <c r="DDV48" s="229"/>
      <c r="DDW48" s="229"/>
      <c r="DDX48" s="12"/>
      <c r="DDZ48" s="229"/>
      <c r="DEA48" s="229"/>
      <c r="DEB48" s="229"/>
      <c r="DEC48" s="229"/>
      <c r="DED48" s="229"/>
      <c r="DEE48" s="229"/>
      <c r="DEF48" s="12"/>
      <c r="DEH48" s="229"/>
      <c r="DEI48" s="229"/>
      <c r="DEJ48" s="229"/>
      <c r="DEK48" s="229"/>
      <c r="DEL48" s="229"/>
      <c r="DEM48" s="229"/>
      <c r="DEN48" s="12"/>
      <c r="DEP48" s="229"/>
      <c r="DEQ48" s="229"/>
      <c r="DER48" s="229"/>
      <c r="DES48" s="229"/>
      <c r="DET48" s="229"/>
      <c r="DEU48" s="229"/>
      <c r="DEV48" s="12"/>
      <c r="DEX48" s="229"/>
      <c r="DEY48" s="229"/>
      <c r="DEZ48" s="229"/>
      <c r="DFA48" s="229"/>
      <c r="DFB48" s="229"/>
      <c r="DFC48" s="229"/>
      <c r="DFD48" s="12"/>
      <c r="DFF48" s="229"/>
      <c r="DFG48" s="229"/>
      <c r="DFH48" s="229"/>
      <c r="DFI48" s="229"/>
      <c r="DFJ48" s="229"/>
      <c r="DFK48" s="229"/>
      <c r="DFL48" s="12"/>
      <c r="DFN48" s="229"/>
      <c r="DFO48" s="229"/>
      <c r="DFP48" s="229"/>
      <c r="DFQ48" s="229"/>
      <c r="DFR48" s="229"/>
      <c r="DFS48" s="229"/>
      <c r="DFT48" s="12"/>
      <c r="DFV48" s="229"/>
      <c r="DFW48" s="229"/>
      <c r="DFX48" s="229"/>
      <c r="DFY48" s="229"/>
      <c r="DFZ48" s="229"/>
      <c r="DGA48" s="229"/>
      <c r="DGB48" s="12"/>
      <c r="DGD48" s="229"/>
      <c r="DGE48" s="229"/>
      <c r="DGF48" s="229"/>
      <c r="DGG48" s="229"/>
      <c r="DGH48" s="229"/>
      <c r="DGI48" s="229"/>
      <c r="DGJ48" s="12"/>
      <c r="DGL48" s="229"/>
      <c r="DGM48" s="229"/>
      <c r="DGN48" s="229"/>
      <c r="DGO48" s="229"/>
      <c r="DGP48" s="229"/>
      <c r="DGQ48" s="229"/>
      <c r="DGR48" s="12"/>
      <c r="DGT48" s="229"/>
      <c r="DGU48" s="229"/>
      <c r="DGV48" s="229"/>
      <c r="DGW48" s="229"/>
      <c r="DGX48" s="229"/>
      <c r="DGY48" s="229"/>
      <c r="DGZ48" s="12"/>
      <c r="DHB48" s="229"/>
      <c r="DHC48" s="229"/>
      <c r="DHD48" s="229"/>
      <c r="DHE48" s="229"/>
      <c r="DHF48" s="229"/>
      <c r="DHG48" s="229"/>
      <c r="DHH48" s="12"/>
      <c r="DHJ48" s="229"/>
      <c r="DHK48" s="229"/>
      <c r="DHL48" s="229"/>
      <c r="DHM48" s="229"/>
      <c r="DHN48" s="229"/>
      <c r="DHO48" s="229"/>
      <c r="DHP48" s="12"/>
      <c r="DHR48" s="229"/>
      <c r="DHS48" s="229"/>
      <c r="DHT48" s="229"/>
      <c r="DHU48" s="229"/>
      <c r="DHV48" s="229"/>
      <c r="DHW48" s="229"/>
      <c r="DHX48" s="12"/>
      <c r="DHZ48" s="229"/>
      <c r="DIA48" s="229"/>
      <c r="DIB48" s="229"/>
      <c r="DIC48" s="229"/>
      <c r="DID48" s="229"/>
      <c r="DIE48" s="229"/>
      <c r="DIF48" s="12"/>
      <c r="DIH48" s="229"/>
      <c r="DII48" s="229"/>
      <c r="DIJ48" s="229"/>
      <c r="DIK48" s="229"/>
      <c r="DIL48" s="229"/>
      <c r="DIM48" s="229"/>
      <c r="DIN48" s="12"/>
      <c r="DIP48" s="229"/>
      <c r="DIQ48" s="229"/>
      <c r="DIR48" s="229"/>
      <c r="DIS48" s="229"/>
      <c r="DIT48" s="229"/>
      <c r="DIU48" s="229"/>
      <c r="DIV48" s="12"/>
      <c r="DIX48" s="229"/>
      <c r="DIY48" s="229"/>
      <c r="DIZ48" s="229"/>
      <c r="DJA48" s="229"/>
      <c r="DJB48" s="229"/>
      <c r="DJC48" s="229"/>
      <c r="DJD48" s="12"/>
      <c r="DJF48" s="229"/>
      <c r="DJG48" s="229"/>
      <c r="DJH48" s="229"/>
      <c r="DJI48" s="229"/>
      <c r="DJJ48" s="229"/>
      <c r="DJK48" s="229"/>
      <c r="DJL48" s="12"/>
      <c r="DJN48" s="229"/>
      <c r="DJO48" s="229"/>
      <c r="DJP48" s="229"/>
      <c r="DJQ48" s="229"/>
      <c r="DJR48" s="229"/>
      <c r="DJS48" s="229"/>
      <c r="DJT48" s="12"/>
      <c r="DJV48" s="229"/>
      <c r="DJW48" s="229"/>
      <c r="DJX48" s="229"/>
      <c r="DJY48" s="229"/>
      <c r="DJZ48" s="229"/>
      <c r="DKA48" s="229"/>
      <c r="DKB48" s="12"/>
      <c r="DKD48" s="229"/>
      <c r="DKE48" s="229"/>
      <c r="DKF48" s="229"/>
      <c r="DKG48" s="229"/>
      <c r="DKH48" s="229"/>
      <c r="DKI48" s="229"/>
      <c r="DKJ48" s="12"/>
      <c r="DKL48" s="229"/>
      <c r="DKM48" s="229"/>
      <c r="DKN48" s="229"/>
      <c r="DKO48" s="229"/>
      <c r="DKP48" s="229"/>
      <c r="DKQ48" s="229"/>
      <c r="DKR48" s="12"/>
      <c r="DKT48" s="229"/>
      <c r="DKU48" s="229"/>
      <c r="DKV48" s="229"/>
      <c r="DKW48" s="229"/>
      <c r="DKX48" s="229"/>
      <c r="DKY48" s="229"/>
      <c r="DKZ48" s="12"/>
      <c r="DLB48" s="229"/>
      <c r="DLC48" s="229"/>
      <c r="DLD48" s="229"/>
      <c r="DLE48" s="229"/>
      <c r="DLF48" s="229"/>
      <c r="DLG48" s="229"/>
      <c r="DLH48" s="12"/>
      <c r="DLJ48" s="229"/>
      <c r="DLK48" s="229"/>
      <c r="DLL48" s="229"/>
      <c r="DLM48" s="229"/>
      <c r="DLN48" s="229"/>
      <c r="DLO48" s="229"/>
      <c r="DLP48" s="12"/>
      <c r="DLR48" s="229"/>
      <c r="DLS48" s="229"/>
      <c r="DLT48" s="229"/>
      <c r="DLU48" s="229"/>
      <c r="DLV48" s="229"/>
      <c r="DLW48" s="229"/>
      <c r="DLX48" s="12"/>
      <c r="DLZ48" s="229"/>
      <c r="DMA48" s="229"/>
      <c r="DMB48" s="229"/>
      <c r="DMC48" s="229"/>
      <c r="DMD48" s="229"/>
      <c r="DME48" s="229"/>
      <c r="DMF48" s="12"/>
      <c r="DMH48" s="229"/>
      <c r="DMI48" s="229"/>
      <c r="DMJ48" s="229"/>
      <c r="DMK48" s="229"/>
      <c r="DML48" s="229"/>
      <c r="DMM48" s="229"/>
      <c r="DMN48" s="12"/>
      <c r="DMP48" s="229"/>
      <c r="DMQ48" s="229"/>
      <c r="DMR48" s="229"/>
      <c r="DMS48" s="229"/>
      <c r="DMT48" s="229"/>
      <c r="DMU48" s="229"/>
      <c r="DMV48" s="12"/>
      <c r="DMX48" s="229"/>
      <c r="DMY48" s="229"/>
      <c r="DMZ48" s="229"/>
      <c r="DNA48" s="229"/>
      <c r="DNB48" s="229"/>
      <c r="DNC48" s="229"/>
      <c r="DND48" s="12"/>
      <c r="DNF48" s="229"/>
      <c r="DNG48" s="229"/>
      <c r="DNH48" s="229"/>
      <c r="DNI48" s="229"/>
      <c r="DNJ48" s="229"/>
      <c r="DNK48" s="229"/>
      <c r="DNL48" s="12"/>
      <c r="DNN48" s="229"/>
      <c r="DNO48" s="229"/>
      <c r="DNP48" s="229"/>
      <c r="DNQ48" s="229"/>
      <c r="DNR48" s="229"/>
      <c r="DNS48" s="229"/>
      <c r="DNT48" s="12"/>
      <c r="DNV48" s="229"/>
      <c r="DNW48" s="229"/>
      <c r="DNX48" s="229"/>
      <c r="DNY48" s="229"/>
      <c r="DNZ48" s="229"/>
      <c r="DOA48" s="229"/>
      <c r="DOB48" s="12"/>
      <c r="DOD48" s="229"/>
      <c r="DOE48" s="229"/>
      <c r="DOF48" s="229"/>
      <c r="DOG48" s="229"/>
      <c r="DOH48" s="229"/>
      <c r="DOI48" s="229"/>
      <c r="DOJ48" s="12"/>
      <c r="DOL48" s="229"/>
      <c r="DOM48" s="229"/>
      <c r="DON48" s="229"/>
      <c r="DOO48" s="229"/>
      <c r="DOP48" s="229"/>
      <c r="DOQ48" s="229"/>
      <c r="DOR48" s="12"/>
      <c r="DOT48" s="229"/>
      <c r="DOU48" s="229"/>
      <c r="DOV48" s="229"/>
      <c r="DOW48" s="229"/>
      <c r="DOX48" s="229"/>
      <c r="DOY48" s="229"/>
      <c r="DOZ48" s="12"/>
      <c r="DPB48" s="229"/>
      <c r="DPC48" s="229"/>
      <c r="DPD48" s="229"/>
      <c r="DPE48" s="229"/>
      <c r="DPF48" s="229"/>
      <c r="DPG48" s="229"/>
      <c r="DPH48" s="12"/>
      <c r="DPJ48" s="229"/>
      <c r="DPK48" s="229"/>
      <c r="DPL48" s="229"/>
      <c r="DPM48" s="229"/>
      <c r="DPN48" s="229"/>
      <c r="DPO48" s="229"/>
      <c r="DPP48" s="12"/>
      <c r="DPR48" s="229"/>
      <c r="DPS48" s="229"/>
      <c r="DPT48" s="229"/>
      <c r="DPU48" s="229"/>
      <c r="DPV48" s="229"/>
      <c r="DPW48" s="229"/>
      <c r="DPX48" s="12"/>
      <c r="DPZ48" s="229"/>
      <c r="DQA48" s="229"/>
      <c r="DQB48" s="229"/>
      <c r="DQC48" s="229"/>
      <c r="DQD48" s="229"/>
      <c r="DQE48" s="229"/>
      <c r="DQF48" s="12"/>
      <c r="DQH48" s="229"/>
      <c r="DQI48" s="229"/>
      <c r="DQJ48" s="229"/>
      <c r="DQK48" s="229"/>
      <c r="DQL48" s="229"/>
      <c r="DQM48" s="229"/>
      <c r="DQN48" s="12"/>
      <c r="DQP48" s="229"/>
      <c r="DQQ48" s="229"/>
      <c r="DQR48" s="229"/>
      <c r="DQS48" s="229"/>
      <c r="DQT48" s="229"/>
      <c r="DQU48" s="229"/>
      <c r="DQV48" s="12"/>
      <c r="DQX48" s="229"/>
      <c r="DQY48" s="229"/>
      <c r="DQZ48" s="229"/>
      <c r="DRA48" s="229"/>
      <c r="DRB48" s="229"/>
      <c r="DRC48" s="229"/>
      <c r="DRD48" s="12"/>
      <c r="DRF48" s="229"/>
      <c r="DRG48" s="229"/>
      <c r="DRH48" s="229"/>
      <c r="DRI48" s="229"/>
      <c r="DRJ48" s="229"/>
      <c r="DRK48" s="229"/>
      <c r="DRL48" s="12"/>
      <c r="DRN48" s="229"/>
      <c r="DRO48" s="229"/>
      <c r="DRP48" s="229"/>
      <c r="DRQ48" s="229"/>
      <c r="DRR48" s="229"/>
      <c r="DRS48" s="229"/>
      <c r="DRT48" s="12"/>
      <c r="DRV48" s="229"/>
      <c r="DRW48" s="229"/>
      <c r="DRX48" s="229"/>
      <c r="DRY48" s="229"/>
      <c r="DRZ48" s="229"/>
      <c r="DSA48" s="229"/>
      <c r="DSB48" s="12"/>
      <c r="DSD48" s="229"/>
      <c r="DSE48" s="229"/>
      <c r="DSF48" s="229"/>
      <c r="DSG48" s="229"/>
      <c r="DSH48" s="229"/>
      <c r="DSI48" s="229"/>
      <c r="DSJ48" s="12"/>
      <c r="DSL48" s="229"/>
      <c r="DSM48" s="229"/>
      <c r="DSN48" s="229"/>
      <c r="DSO48" s="229"/>
      <c r="DSP48" s="229"/>
      <c r="DSQ48" s="229"/>
      <c r="DSR48" s="12"/>
      <c r="DST48" s="229"/>
      <c r="DSU48" s="229"/>
      <c r="DSV48" s="229"/>
      <c r="DSW48" s="229"/>
      <c r="DSX48" s="229"/>
      <c r="DSY48" s="229"/>
      <c r="DSZ48" s="12"/>
      <c r="DTB48" s="229"/>
      <c r="DTC48" s="229"/>
      <c r="DTD48" s="229"/>
      <c r="DTE48" s="229"/>
      <c r="DTF48" s="229"/>
      <c r="DTG48" s="229"/>
      <c r="DTH48" s="12"/>
      <c r="DTJ48" s="229"/>
      <c r="DTK48" s="229"/>
      <c r="DTL48" s="229"/>
      <c r="DTM48" s="229"/>
      <c r="DTN48" s="229"/>
      <c r="DTO48" s="229"/>
      <c r="DTP48" s="12"/>
      <c r="DTR48" s="229"/>
      <c r="DTS48" s="229"/>
      <c r="DTT48" s="229"/>
      <c r="DTU48" s="229"/>
      <c r="DTV48" s="229"/>
      <c r="DTW48" s="229"/>
      <c r="DTX48" s="12"/>
      <c r="DTZ48" s="229"/>
      <c r="DUA48" s="229"/>
      <c r="DUB48" s="229"/>
      <c r="DUC48" s="229"/>
      <c r="DUD48" s="229"/>
      <c r="DUE48" s="229"/>
      <c r="DUF48" s="12"/>
      <c r="DUH48" s="229"/>
      <c r="DUI48" s="229"/>
      <c r="DUJ48" s="229"/>
      <c r="DUK48" s="229"/>
      <c r="DUL48" s="229"/>
      <c r="DUM48" s="229"/>
      <c r="DUN48" s="12"/>
      <c r="DUP48" s="229"/>
      <c r="DUQ48" s="229"/>
      <c r="DUR48" s="229"/>
      <c r="DUS48" s="229"/>
      <c r="DUT48" s="229"/>
      <c r="DUU48" s="229"/>
      <c r="DUV48" s="12"/>
      <c r="DUX48" s="229"/>
      <c r="DUY48" s="229"/>
      <c r="DUZ48" s="229"/>
      <c r="DVA48" s="229"/>
      <c r="DVB48" s="229"/>
      <c r="DVC48" s="229"/>
      <c r="DVD48" s="12"/>
      <c r="DVF48" s="229"/>
      <c r="DVG48" s="229"/>
      <c r="DVH48" s="229"/>
      <c r="DVI48" s="229"/>
      <c r="DVJ48" s="229"/>
      <c r="DVK48" s="229"/>
      <c r="DVL48" s="12"/>
      <c r="DVN48" s="229"/>
      <c r="DVO48" s="229"/>
      <c r="DVP48" s="229"/>
      <c r="DVQ48" s="229"/>
      <c r="DVR48" s="229"/>
      <c r="DVS48" s="229"/>
      <c r="DVT48" s="12"/>
      <c r="DVV48" s="229"/>
      <c r="DVW48" s="229"/>
      <c r="DVX48" s="229"/>
      <c r="DVY48" s="229"/>
      <c r="DVZ48" s="229"/>
      <c r="DWA48" s="229"/>
      <c r="DWB48" s="12"/>
      <c r="DWD48" s="229"/>
      <c r="DWE48" s="229"/>
      <c r="DWF48" s="229"/>
      <c r="DWG48" s="229"/>
      <c r="DWH48" s="229"/>
      <c r="DWI48" s="229"/>
      <c r="DWJ48" s="12"/>
      <c r="DWL48" s="229"/>
      <c r="DWM48" s="229"/>
      <c r="DWN48" s="229"/>
      <c r="DWO48" s="229"/>
      <c r="DWP48" s="229"/>
      <c r="DWQ48" s="229"/>
      <c r="DWR48" s="12"/>
      <c r="DWT48" s="229"/>
      <c r="DWU48" s="229"/>
      <c r="DWV48" s="229"/>
      <c r="DWW48" s="229"/>
      <c r="DWX48" s="229"/>
      <c r="DWY48" s="229"/>
      <c r="DWZ48" s="12"/>
      <c r="DXB48" s="229"/>
      <c r="DXC48" s="229"/>
      <c r="DXD48" s="229"/>
      <c r="DXE48" s="229"/>
      <c r="DXF48" s="229"/>
      <c r="DXG48" s="229"/>
      <c r="DXH48" s="12"/>
      <c r="DXJ48" s="229"/>
      <c r="DXK48" s="229"/>
      <c r="DXL48" s="229"/>
      <c r="DXM48" s="229"/>
      <c r="DXN48" s="229"/>
      <c r="DXO48" s="229"/>
      <c r="DXP48" s="12"/>
      <c r="DXR48" s="229"/>
      <c r="DXS48" s="229"/>
      <c r="DXT48" s="229"/>
      <c r="DXU48" s="229"/>
      <c r="DXV48" s="229"/>
      <c r="DXW48" s="229"/>
      <c r="DXX48" s="12"/>
      <c r="DXZ48" s="229"/>
      <c r="DYA48" s="229"/>
      <c r="DYB48" s="229"/>
      <c r="DYC48" s="229"/>
      <c r="DYD48" s="229"/>
      <c r="DYE48" s="229"/>
      <c r="DYF48" s="12"/>
      <c r="DYH48" s="229"/>
      <c r="DYI48" s="229"/>
      <c r="DYJ48" s="229"/>
      <c r="DYK48" s="229"/>
      <c r="DYL48" s="229"/>
      <c r="DYM48" s="229"/>
      <c r="DYN48" s="12"/>
      <c r="DYP48" s="229"/>
      <c r="DYQ48" s="229"/>
      <c r="DYR48" s="229"/>
      <c r="DYS48" s="229"/>
      <c r="DYT48" s="229"/>
      <c r="DYU48" s="229"/>
      <c r="DYV48" s="12"/>
      <c r="DYX48" s="229"/>
      <c r="DYY48" s="229"/>
      <c r="DYZ48" s="229"/>
      <c r="DZA48" s="229"/>
      <c r="DZB48" s="229"/>
      <c r="DZC48" s="229"/>
      <c r="DZD48" s="12"/>
      <c r="DZF48" s="229"/>
      <c r="DZG48" s="229"/>
      <c r="DZH48" s="229"/>
      <c r="DZI48" s="229"/>
      <c r="DZJ48" s="229"/>
      <c r="DZK48" s="229"/>
      <c r="DZL48" s="12"/>
      <c r="DZN48" s="229"/>
      <c r="DZO48" s="229"/>
      <c r="DZP48" s="229"/>
      <c r="DZQ48" s="229"/>
      <c r="DZR48" s="229"/>
      <c r="DZS48" s="229"/>
      <c r="DZT48" s="12"/>
      <c r="DZV48" s="229"/>
      <c r="DZW48" s="229"/>
      <c r="DZX48" s="229"/>
      <c r="DZY48" s="229"/>
      <c r="DZZ48" s="229"/>
      <c r="EAA48" s="229"/>
      <c r="EAB48" s="12"/>
      <c r="EAD48" s="229"/>
      <c r="EAE48" s="229"/>
      <c r="EAF48" s="229"/>
      <c r="EAG48" s="229"/>
      <c r="EAH48" s="229"/>
      <c r="EAI48" s="229"/>
      <c r="EAJ48" s="12"/>
      <c r="EAL48" s="229"/>
      <c r="EAM48" s="229"/>
      <c r="EAN48" s="229"/>
      <c r="EAO48" s="229"/>
      <c r="EAP48" s="229"/>
      <c r="EAQ48" s="229"/>
      <c r="EAR48" s="12"/>
      <c r="EAT48" s="229"/>
      <c r="EAU48" s="229"/>
      <c r="EAV48" s="229"/>
      <c r="EAW48" s="229"/>
      <c r="EAX48" s="229"/>
      <c r="EAY48" s="229"/>
      <c r="EAZ48" s="12"/>
      <c r="EBB48" s="229"/>
      <c r="EBC48" s="229"/>
      <c r="EBD48" s="229"/>
      <c r="EBE48" s="229"/>
      <c r="EBF48" s="229"/>
      <c r="EBG48" s="229"/>
      <c r="EBH48" s="12"/>
      <c r="EBJ48" s="229"/>
      <c r="EBK48" s="229"/>
      <c r="EBL48" s="229"/>
      <c r="EBM48" s="229"/>
      <c r="EBN48" s="229"/>
      <c r="EBO48" s="229"/>
      <c r="EBP48" s="12"/>
      <c r="EBR48" s="229"/>
      <c r="EBS48" s="229"/>
      <c r="EBT48" s="229"/>
      <c r="EBU48" s="229"/>
      <c r="EBV48" s="229"/>
      <c r="EBW48" s="229"/>
      <c r="EBX48" s="12"/>
      <c r="EBZ48" s="229"/>
      <c r="ECA48" s="229"/>
      <c r="ECB48" s="229"/>
      <c r="ECC48" s="229"/>
      <c r="ECD48" s="229"/>
      <c r="ECE48" s="229"/>
      <c r="ECF48" s="12"/>
      <c r="ECH48" s="229"/>
      <c r="ECI48" s="229"/>
      <c r="ECJ48" s="229"/>
      <c r="ECK48" s="229"/>
      <c r="ECL48" s="229"/>
      <c r="ECM48" s="229"/>
      <c r="ECN48" s="12"/>
      <c r="ECP48" s="229"/>
      <c r="ECQ48" s="229"/>
      <c r="ECR48" s="229"/>
      <c r="ECS48" s="229"/>
      <c r="ECT48" s="229"/>
      <c r="ECU48" s="229"/>
      <c r="ECV48" s="12"/>
      <c r="ECX48" s="229"/>
      <c r="ECY48" s="229"/>
      <c r="ECZ48" s="229"/>
      <c r="EDA48" s="229"/>
      <c r="EDB48" s="229"/>
      <c r="EDC48" s="229"/>
      <c r="EDD48" s="12"/>
      <c r="EDF48" s="229"/>
      <c r="EDG48" s="229"/>
      <c r="EDH48" s="229"/>
      <c r="EDI48" s="229"/>
      <c r="EDJ48" s="229"/>
      <c r="EDK48" s="229"/>
      <c r="EDL48" s="12"/>
      <c r="EDN48" s="229"/>
      <c r="EDO48" s="229"/>
      <c r="EDP48" s="229"/>
      <c r="EDQ48" s="229"/>
      <c r="EDR48" s="229"/>
      <c r="EDS48" s="229"/>
      <c r="EDT48" s="12"/>
      <c r="EDV48" s="229"/>
      <c r="EDW48" s="229"/>
      <c r="EDX48" s="229"/>
      <c r="EDY48" s="229"/>
      <c r="EDZ48" s="229"/>
      <c r="EEA48" s="229"/>
      <c r="EEB48" s="12"/>
      <c r="EED48" s="229"/>
      <c r="EEE48" s="229"/>
      <c r="EEF48" s="229"/>
      <c r="EEG48" s="229"/>
      <c r="EEH48" s="229"/>
      <c r="EEI48" s="229"/>
      <c r="EEJ48" s="12"/>
      <c r="EEL48" s="229"/>
      <c r="EEM48" s="229"/>
      <c r="EEN48" s="229"/>
      <c r="EEO48" s="229"/>
      <c r="EEP48" s="229"/>
      <c r="EEQ48" s="229"/>
      <c r="EER48" s="12"/>
      <c r="EET48" s="229"/>
      <c r="EEU48" s="229"/>
      <c r="EEV48" s="229"/>
      <c r="EEW48" s="229"/>
      <c r="EEX48" s="229"/>
      <c r="EEY48" s="229"/>
      <c r="EEZ48" s="12"/>
      <c r="EFB48" s="229"/>
      <c r="EFC48" s="229"/>
      <c r="EFD48" s="229"/>
      <c r="EFE48" s="229"/>
      <c r="EFF48" s="229"/>
      <c r="EFG48" s="229"/>
      <c r="EFH48" s="12"/>
      <c r="EFJ48" s="229"/>
      <c r="EFK48" s="229"/>
      <c r="EFL48" s="229"/>
      <c r="EFM48" s="229"/>
      <c r="EFN48" s="229"/>
      <c r="EFO48" s="229"/>
      <c r="EFP48" s="12"/>
      <c r="EFR48" s="229"/>
      <c r="EFS48" s="229"/>
      <c r="EFT48" s="229"/>
      <c r="EFU48" s="229"/>
      <c r="EFV48" s="229"/>
      <c r="EFW48" s="229"/>
      <c r="EFX48" s="12"/>
      <c r="EFZ48" s="229"/>
      <c r="EGA48" s="229"/>
      <c r="EGB48" s="229"/>
      <c r="EGC48" s="229"/>
      <c r="EGD48" s="229"/>
      <c r="EGE48" s="229"/>
      <c r="EGF48" s="12"/>
      <c r="EGH48" s="229"/>
      <c r="EGI48" s="229"/>
      <c r="EGJ48" s="229"/>
      <c r="EGK48" s="229"/>
      <c r="EGL48" s="229"/>
      <c r="EGM48" s="229"/>
      <c r="EGN48" s="12"/>
      <c r="EGP48" s="229"/>
      <c r="EGQ48" s="229"/>
      <c r="EGR48" s="229"/>
      <c r="EGS48" s="229"/>
      <c r="EGT48" s="229"/>
      <c r="EGU48" s="229"/>
      <c r="EGV48" s="12"/>
      <c r="EGX48" s="229"/>
      <c r="EGY48" s="229"/>
      <c r="EGZ48" s="229"/>
      <c r="EHA48" s="229"/>
      <c r="EHB48" s="229"/>
      <c r="EHC48" s="229"/>
      <c r="EHD48" s="12"/>
      <c r="EHF48" s="229"/>
      <c r="EHG48" s="229"/>
      <c r="EHH48" s="229"/>
      <c r="EHI48" s="229"/>
      <c r="EHJ48" s="229"/>
      <c r="EHK48" s="229"/>
      <c r="EHL48" s="12"/>
      <c r="EHN48" s="229"/>
      <c r="EHO48" s="229"/>
      <c r="EHP48" s="229"/>
      <c r="EHQ48" s="229"/>
      <c r="EHR48" s="229"/>
      <c r="EHS48" s="229"/>
      <c r="EHT48" s="12"/>
      <c r="EHV48" s="229"/>
      <c r="EHW48" s="229"/>
      <c r="EHX48" s="229"/>
      <c r="EHY48" s="229"/>
      <c r="EHZ48" s="229"/>
      <c r="EIA48" s="229"/>
      <c r="EIB48" s="12"/>
      <c r="EID48" s="229"/>
      <c r="EIE48" s="229"/>
      <c r="EIF48" s="229"/>
      <c r="EIG48" s="229"/>
      <c r="EIH48" s="229"/>
      <c r="EII48" s="229"/>
      <c r="EIJ48" s="12"/>
      <c r="EIL48" s="229"/>
      <c r="EIM48" s="229"/>
      <c r="EIN48" s="229"/>
      <c r="EIO48" s="229"/>
      <c r="EIP48" s="229"/>
      <c r="EIQ48" s="229"/>
      <c r="EIR48" s="12"/>
      <c r="EIT48" s="229"/>
      <c r="EIU48" s="229"/>
      <c r="EIV48" s="229"/>
      <c r="EIW48" s="229"/>
      <c r="EIX48" s="229"/>
      <c r="EIY48" s="229"/>
      <c r="EIZ48" s="12"/>
      <c r="EJB48" s="229"/>
      <c r="EJC48" s="229"/>
      <c r="EJD48" s="229"/>
      <c r="EJE48" s="229"/>
      <c r="EJF48" s="229"/>
      <c r="EJG48" s="229"/>
      <c r="EJH48" s="12"/>
      <c r="EJJ48" s="229"/>
      <c r="EJK48" s="229"/>
      <c r="EJL48" s="229"/>
      <c r="EJM48" s="229"/>
      <c r="EJN48" s="229"/>
      <c r="EJO48" s="229"/>
      <c r="EJP48" s="12"/>
      <c r="EJR48" s="229"/>
      <c r="EJS48" s="229"/>
      <c r="EJT48" s="229"/>
      <c r="EJU48" s="229"/>
      <c r="EJV48" s="229"/>
      <c r="EJW48" s="229"/>
      <c r="EJX48" s="12"/>
      <c r="EJZ48" s="229"/>
      <c r="EKA48" s="229"/>
      <c r="EKB48" s="229"/>
      <c r="EKC48" s="229"/>
      <c r="EKD48" s="229"/>
      <c r="EKE48" s="229"/>
      <c r="EKF48" s="12"/>
      <c r="EKH48" s="229"/>
      <c r="EKI48" s="229"/>
      <c r="EKJ48" s="229"/>
      <c r="EKK48" s="229"/>
      <c r="EKL48" s="229"/>
      <c r="EKM48" s="229"/>
      <c r="EKN48" s="12"/>
      <c r="EKP48" s="229"/>
      <c r="EKQ48" s="229"/>
      <c r="EKR48" s="229"/>
      <c r="EKS48" s="229"/>
      <c r="EKT48" s="229"/>
      <c r="EKU48" s="229"/>
      <c r="EKV48" s="12"/>
      <c r="EKX48" s="229"/>
      <c r="EKY48" s="229"/>
      <c r="EKZ48" s="229"/>
      <c r="ELA48" s="229"/>
      <c r="ELB48" s="229"/>
      <c r="ELC48" s="229"/>
      <c r="ELD48" s="12"/>
      <c r="ELF48" s="229"/>
      <c r="ELG48" s="229"/>
      <c r="ELH48" s="229"/>
      <c r="ELI48" s="229"/>
      <c r="ELJ48" s="229"/>
      <c r="ELK48" s="229"/>
      <c r="ELL48" s="12"/>
      <c r="ELN48" s="229"/>
      <c r="ELO48" s="229"/>
      <c r="ELP48" s="229"/>
      <c r="ELQ48" s="229"/>
      <c r="ELR48" s="229"/>
      <c r="ELS48" s="229"/>
      <c r="ELT48" s="12"/>
      <c r="ELV48" s="229"/>
      <c r="ELW48" s="229"/>
      <c r="ELX48" s="229"/>
      <c r="ELY48" s="229"/>
      <c r="ELZ48" s="229"/>
      <c r="EMA48" s="229"/>
      <c r="EMB48" s="12"/>
      <c r="EMD48" s="229"/>
      <c r="EME48" s="229"/>
      <c r="EMF48" s="229"/>
      <c r="EMG48" s="229"/>
      <c r="EMH48" s="229"/>
      <c r="EMI48" s="229"/>
      <c r="EMJ48" s="12"/>
      <c r="EML48" s="229"/>
      <c r="EMM48" s="229"/>
      <c r="EMN48" s="229"/>
      <c r="EMO48" s="229"/>
      <c r="EMP48" s="229"/>
      <c r="EMQ48" s="229"/>
      <c r="EMR48" s="12"/>
      <c r="EMT48" s="229"/>
      <c r="EMU48" s="229"/>
      <c r="EMV48" s="229"/>
      <c r="EMW48" s="229"/>
      <c r="EMX48" s="229"/>
      <c r="EMY48" s="229"/>
      <c r="EMZ48" s="12"/>
      <c r="ENB48" s="229"/>
      <c r="ENC48" s="229"/>
      <c r="END48" s="229"/>
      <c r="ENE48" s="229"/>
      <c r="ENF48" s="229"/>
      <c r="ENG48" s="229"/>
      <c r="ENH48" s="12"/>
      <c r="ENJ48" s="229"/>
      <c r="ENK48" s="229"/>
      <c r="ENL48" s="229"/>
      <c r="ENM48" s="229"/>
      <c r="ENN48" s="229"/>
      <c r="ENO48" s="229"/>
      <c r="ENP48" s="12"/>
      <c r="ENR48" s="229"/>
      <c r="ENS48" s="229"/>
      <c r="ENT48" s="229"/>
      <c r="ENU48" s="229"/>
      <c r="ENV48" s="229"/>
      <c r="ENW48" s="229"/>
      <c r="ENX48" s="12"/>
      <c r="ENZ48" s="229"/>
      <c r="EOA48" s="229"/>
      <c r="EOB48" s="229"/>
      <c r="EOC48" s="229"/>
      <c r="EOD48" s="229"/>
      <c r="EOE48" s="229"/>
      <c r="EOF48" s="12"/>
      <c r="EOH48" s="229"/>
      <c r="EOI48" s="229"/>
      <c r="EOJ48" s="229"/>
      <c r="EOK48" s="229"/>
      <c r="EOL48" s="229"/>
      <c r="EOM48" s="229"/>
      <c r="EON48" s="12"/>
      <c r="EOP48" s="229"/>
      <c r="EOQ48" s="229"/>
      <c r="EOR48" s="229"/>
      <c r="EOS48" s="229"/>
      <c r="EOT48" s="229"/>
      <c r="EOU48" s="229"/>
      <c r="EOV48" s="12"/>
      <c r="EOX48" s="229"/>
      <c r="EOY48" s="229"/>
      <c r="EOZ48" s="229"/>
      <c r="EPA48" s="229"/>
      <c r="EPB48" s="229"/>
      <c r="EPC48" s="229"/>
      <c r="EPD48" s="12"/>
      <c r="EPF48" s="229"/>
      <c r="EPG48" s="229"/>
      <c r="EPH48" s="229"/>
      <c r="EPI48" s="229"/>
      <c r="EPJ48" s="229"/>
      <c r="EPK48" s="229"/>
      <c r="EPL48" s="12"/>
      <c r="EPN48" s="229"/>
      <c r="EPO48" s="229"/>
      <c r="EPP48" s="229"/>
      <c r="EPQ48" s="229"/>
      <c r="EPR48" s="229"/>
      <c r="EPS48" s="229"/>
      <c r="EPT48" s="12"/>
      <c r="EPV48" s="229"/>
      <c r="EPW48" s="229"/>
      <c r="EPX48" s="229"/>
      <c r="EPY48" s="229"/>
      <c r="EPZ48" s="229"/>
      <c r="EQA48" s="229"/>
      <c r="EQB48" s="12"/>
      <c r="EQD48" s="229"/>
      <c r="EQE48" s="229"/>
      <c r="EQF48" s="229"/>
      <c r="EQG48" s="229"/>
      <c r="EQH48" s="229"/>
      <c r="EQI48" s="229"/>
      <c r="EQJ48" s="12"/>
      <c r="EQL48" s="229"/>
      <c r="EQM48" s="229"/>
      <c r="EQN48" s="229"/>
      <c r="EQO48" s="229"/>
      <c r="EQP48" s="229"/>
      <c r="EQQ48" s="229"/>
      <c r="EQR48" s="12"/>
      <c r="EQT48" s="229"/>
      <c r="EQU48" s="229"/>
      <c r="EQV48" s="229"/>
      <c r="EQW48" s="229"/>
      <c r="EQX48" s="229"/>
      <c r="EQY48" s="229"/>
      <c r="EQZ48" s="12"/>
      <c r="ERB48" s="229"/>
      <c r="ERC48" s="229"/>
      <c r="ERD48" s="229"/>
      <c r="ERE48" s="229"/>
      <c r="ERF48" s="229"/>
      <c r="ERG48" s="229"/>
      <c r="ERH48" s="12"/>
      <c r="ERJ48" s="229"/>
      <c r="ERK48" s="229"/>
      <c r="ERL48" s="229"/>
      <c r="ERM48" s="229"/>
      <c r="ERN48" s="229"/>
      <c r="ERO48" s="229"/>
      <c r="ERP48" s="12"/>
      <c r="ERR48" s="229"/>
      <c r="ERS48" s="229"/>
      <c r="ERT48" s="229"/>
      <c r="ERU48" s="229"/>
      <c r="ERV48" s="229"/>
      <c r="ERW48" s="229"/>
      <c r="ERX48" s="12"/>
      <c r="ERZ48" s="229"/>
      <c r="ESA48" s="229"/>
      <c r="ESB48" s="229"/>
      <c r="ESC48" s="229"/>
      <c r="ESD48" s="229"/>
      <c r="ESE48" s="229"/>
      <c r="ESF48" s="12"/>
      <c r="ESH48" s="229"/>
      <c r="ESI48" s="229"/>
      <c r="ESJ48" s="229"/>
      <c r="ESK48" s="229"/>
      <c r="ESL48" s="229"/>
      <c r="ESM48" s="229"/>
      <c r="ESN48" s="12"/>
      <c r="ESP48" s="229"/>
      <c r="ESQ48" s="229"/>
      <c r="ESR48" s="229"/>
      <c r="ESS48" s="229"/>
      <c r="EST48" s="229"/>
      <c r="ESU48" s="229"/>
      <c r="ESV48" s="12"/>
      <c r="ESX48" s="229"/>
      <c r="ESY48" s="229"/>
      <c r="ESZ48" s="229"/>
      <c r="ETA48" s="229"/>
      <c r="ETB48" s="229"/>
      <c r="ETC48" s="229"/>
      <c r="ETD48" s="12"/>
      <c r="ETF48" s="229"/>
      <c r="ETG48" s="229"/>
      <c r="ETH48" s="229"/>
      <c r="ETI48" s="229"/>
      <c r="ETJ48" s="229"/>
      <c r="ETK48" s="229"/>
      <c r="ETL48" s="12"/>
      <c r="ETN48" s="229"/>
      <c r="ETO48" s="229"/>
      <c r="ETP48" s="229"/>
      <c r="ETQ48" s="229"/>
      <c r="ETR48" s="229"/>
      <c r="ETS48" s="229"/>
      <c r="ETT48" s="12"/>
      <c r="ETV48" s="229"/>
      <c r="ETW48" s="229"/>
      <c r="ETX48" s="229"/>
      <c r="ETY48" s="229"/>
      <c r="ETZ48" s="229"/>
      <c r="EUA48" s="229"/>
      <c r="EUB48" s="12"/>
      <c r="EUD48" s="229"/>
      <c r="EUE48" s="229"/>
      <c r="EUF48" s="229"/>
      <c r="EUG48" s="229"/>
      <c r="EUH48" s="229"/>
      <c r="EUI48" s="229"/>
      <c r="EUJ48" s="12"/>
      <c r="EUL48" s="229"/>
      <c r="EUM48" s="229"/>
      <c r="EUN48" s="229"/>
      <c r="EUO48" s="229"/>
      <c r="EUP48" s="229"/>
      <c r="EUQ48" s="229"/>
      <c r="EUR48" s="12"/>
      <c r="EUT48" s="229"/>
      <c r="EUU48" s="229"/>
      <c r="EUV48" s="229"/>
      <c r="EUW48" s="229"/>
      <c r="EUX48" s="229"/>
      <c r="EUY48" s="229"/>
      <c r="EUZ48" s="12"/>
      <c r="EVB48" s="229"/>
      <c r="EVC48" s="229"/>
      <c r="EVD48" s="229"/>
      <c r="EVE48" s="229"/>
      <c r="EVF48" s="229"/>
      <c r="EVG48" s="229"/>
      <c r="EVH48" s="12"/>
      <c r="EVJ48" s="229"/>
      <c r="EVK48" s="229"/>
      <c r="EVL48" s="229"/>
      <c r="EVM48" s="229"/>
      <c r="EVN48" s="229"/>
      <c r="EVO48" s="229"/>
      <c r="EVP48" s="12"/>
      <c r="EVR48" s="229"/>
      <c r="EVS48" s="229"/>
      <c r="EVT48" s="229"/>
      <c r="EVU48" s="229"/>
      <c r="EVV48" s="229"/>
      <c r="EVW48" s="229"/>
      <c r="EVX48" s="12"/>
      <c r="EVZ48" s="229"/>
      <c r="EWA48" s="229"/>
      <c r="EWB48" s="229"/>
      <c r="EWC48" s="229"/>
      <c r="EWD48" s="229"/>
      <c r="EWE48" s="229"/>
      <c r="EWF48" s="12"/>
      <c r="EWH48" s="229"/>
      <c r="EWI48" s="229"/>
      <c r="EWJ48" s="229"/>
      <c r="EWK48" s="229"/>
      <c r="EWL48" s="229"/>
      <c r="EWM48" s="229"/>
      <c r="EWN48" s="12"/>
      <c r="EWP48" s="229"/>
      <c r="EWQ48" s="229"/>
      <c r="EWR48" s="229"/>
      <c r="EWS48" s="229"/>
      <c r="EWT48" s="229"/>
      <c r="EWU48" s="229"/>
      <c r="EWV48" s="12"/>
      <c r="EWX48" s="229"/>
      <c r="EWY48" s="229"/>
      <c r="EWZ48" s="229"/>
      <c r="EXA48" s="229"/>
      <c r="EXB48" s="229"/>
      <c r="EXC48" s="229"/>
      <c r="EXD48" s="12"/>
      <c r="EXF48" s="229"/>
      <c r="EXG48" s="229"/>
      <c r="EXH48" s="229"/>
      <c r="EXI48" s="229"/>
      <c r="EXJ48" s="229"/>
      <c r="EXK48" s="229"/>
      <c r="EXL48" s="12"/>
      <c r="EXN48" s="229"/>
      <c r="EXO48" s="229"/>
      <c r="EXP48" s="229"/>
      <c r="EXQ48" s="229"/>
      <c r="EXR48" s="229"/>
      <c r="EXS48" s="229"/>
      <c r="EXT48" s="12"/>
      <c r="EXV48" s="229"/>
      <c r="EXW48" s="229"/>
      <c r="EXX48" s="229"/>
      <c r="EXY48" s="229"/>
      <c r="EXZ48" s="229"/>
      <c r="EYA48" s="229"/>
      <c r="EYB48" s="12"/>
      <c r="EYD48" s="229"/>
      <c r="EYE48" s="229"/>
      <c r="EYF48" s="229"/>
      <c r="EYG48" s="229"/>
      <c r="EYH48" s="229"/>
      <c r="EYI48" s="229"/>
      <c r="EYJ48" s="12"/>
      <c r="EYL48" s="229"/>
      <c r="EYM48" s="229"/>
      <c r="EYN48" s="229"/>
      <c r="EYO48" s="229"/>
      <c r="EYP48" s="229"/>
      <c r="EYQ48" s="229"/>
      <c r="EYR48" s="12"/>
      <c r="EYT48" s="229"/>
      <c r="EYU48" s="229"/>
      <c r="EYV48" s="229"/>
      <c r="EYW48" s="229"/>
      <c r="EYX48" s="229"/>
      <c r="EYY48" s="229"/>
      <c r="EYZ48" s="12"/>
      <c r="EZB48" s="229"/>
      <c r="EZC48" s="229"/>
      <c r="EZD48" s="229"/>
      <c r="EZE48" s="229"/>
      <c r="EZF48" s="229"/>
      <c r="EZG48" s="229"/>
      <c r="EZH48" s="12"/>
      <c r="EZJ48" s="229"/>
      <c r="EZK48" s="229"/>
      <c r="EZL48" s="229"/>
      <c r="EZM48" s="229"/>
      <c r="EZN48" s="229"/>
      <c r="EZO48" s="229"/>
      <c r="EZP48" s="12"/>
      <c r="EZR48" s="229"/>
      <c r="EZS48" s="229"/>
      <c r="EZT48" s="229"/>
      <c r="EZU48" s="229"/>
      <c r="EZV48" s="229"/>
      <c r="EZW48" s="229"/>
      <c r="EZX48" s="12"/>
      <c r="EZZ48" s="229"/>
      <c r="FAA48" s="229"/>
      <c r="FAB48" s="229"/>
      <c r="FAC48" s="229"/>
      <c r="FAD48" s="229"/>
      <c r="FAE48" s="229"/>
      <c r="FAF48" s="12"/>
      <c r="FAH48" s="229"/>
      <c r="FAI48" s="229"/>
      <c r="FAJ48" s="229"/>
      <c r="FAK48" s="229"/>
      <c r="FAL48" s="229"/>
      <c r="FAM48" s="229"/>
      <c r="FAN48" s="12"/>
      <c r="FAP48" s="229"/>
      <c r="FAQ48" s="229"/>
      <c r="FAR48" s="229"/>
      <c r="FAS48" s="229"/>
      <c r="FAT48" s="229"/>
      <c r="FAU48" s="229"/>
      <c r="FAV48" s="12"/>
      <c r="FAX48" s="229"/>
      <c r="FAY48" s="229"/>
      <c r="FAZ48" s="229"/>
      <c r="FBA48" s="229"/>
      <c r="FBB48" s="229"/>
      <c r="FBC48" s="229"/>
      <c r="FBD48" s="12"/>
      <c r="FBF48" s="229"/>
      <c r="FBG48" s="229"/>
      <c r="FBH48" s="229"/>
      <c r="FBI48" s="229"/>
      <c r="FBJ48" s="229"/>
      <c r="FBK48" s="229"/>
      <c r="FBL48" s="12"/>
      <c r="FBN48" s="229"/>
      <c r="FBO48" s="229"/>
      <c r="FBP48" s="229"/>
      <c r="FBQ48" s="229"/>
      <c r="FBR48" s="229"/>
      <c r="FBS48" s="229"/>
      <c r="FBT48" s="12"/>
      <c r="FBV48" s="229"/>
      <c r="FBW48" s="229"/>
      <c r="FBX48" s="229"/>
      <c r="FBY48" s="229"/>
      <c r="FBZ48" s="229"/>
      <c r="FCA48" s="229"/>
      <c r="FCB48" s="12"/>
      <c r="FCD48" s="229"/>
      <c r="FCE48" s="229"/>
      <c r="FCF48" s="229"/>
      <c r="FCG48" s="229"/>
      <c r="FCH48" s="229"/>
      <c r="FCI48" s="229"/>
      <c r="FCJ48" s="12"/>
      <c r="FCL48" s="229"/>
      <c r="FCM48" s="229"/>
      <c r="FCN48" s="229"/>
      <c r="FCO48" s="229"/>
      <c r="FCP48" s="229"/>
      <c r="FCQ48" s="229"/>
      <c r="FCR48" s="12"/>
      <c r="FCT48" s="229"/>
      <c r="FCU48" s="229"/>
      <c r="FCV48" s="229"/>
      <c r="FCW48" s="229"/>
      <c r="FCX48" s="229"/>
      <c r="FCY48" s="229"/>
      <c r="FCZ48" s="12"/>
      <c r="FDB48" s="229"/>
      <c r="FDC48" s="229"/>
      <c r="FDD48" s="229"/>
      <c r="FDE48" s="229"/>
      <c r="FDF48" s="229"/>
      <c r="FDG48" s="229"/>
      <c r="FDH48" s="12"/>
      <c r="FDJ48" s="229"/>
      <c r="FDK48" s="229"/>
      <c r="FDL48" s="229"/>
      <c r="FDM48" s="229"/>
      <c r="FDN48" s="229"/>
      <c r="FDO48" s="229"/>
      <c r="FDP48" s="12"/>
      <c r="FDR48" s="229"/>
      <c r="FDS48" s="229"/>
      <c r="FDT48" s="229"/>
      <c r="FDU48" s="229"/>
      <c r="FDV48" s="229"/>
      <c r="FDW48" s="229"/>
      <c r="FDX48" s="12"/>
      <c r="FDZ48" s="229"/>
      <c r="FEA48" s="229"/>
      <c r="FEB48" s="229"/>
      <c r="FEC48" s="229"/>
      <c r="FED48" s="229"/>
      <c r="FEE48" s="229"/>
      <c r="FEF48" s="12"/>
      <c r="FEH48" s="229"/>
      <c r="FEI48" s="229"/>
      <c r="FEJ48" s="229"/>
      <c r="FEK48" s="229"/>
      <c r="FEL48" s="229"/>
      <c r="FEM48" s="229"/>
      <c r="FEN48" s="12"/>
      <c r="FEP48" s="229"/>
      <c r="FEQ48" s="229"/>
      <c r="FER48" s="229"/>
      <c r="FES48" s="229"/>
      <c r="FET48" s="229"/>
      <c r="FEU48" s="229"/>
      <c r="FEV48" s="12"/>
      <c r="FEX48" s="229"/>
      <c r="FEY48" s="229"/>
      <c r="FEZ48" s="229"/>
      <c r="FFA48" s="229"/>
      <c r="FFB48" s="229"/>
      <c r="FFC48" s="229"/>
      <c r="FFD48" s="12"/>
      <c r="FFF48" s="229"/>
      <c r="FFG48" s="229"/>
      <c r="FFH48" s="229"/>
      <c r="FFI48" s="229"/>
      <c r="FFJ48" s="229"/>
      <c r="FFK48" s="229"/>
      <c r="FFL48" s="12"/>
      <c r="FFN48" s="229"/>
      <c r="FFO48" s="229"/>
      <c r="FFP48" s="229"/>
      <c r="FFQ48" s="229"/>
      <c r="FFR48" s="229"/>
      <c r="FFS48" s="229"/>
      <c r="FFT48" s="12"/>
      <c r="FFV48" s="229"/>
      <c r="FFW48" s="229"/>
      <c r="FFX48" s="229"/>
      <c r="FFY48" s="229"/>
      <c r="FFZ48" s="229"/>
      <c r="FGA48" s="229"/>
      <c r="FGB48" s="12"/>
      <c r="FGD48" s="229"/>
      <c r="FGE48" s="229"/>
      <c r="FGF48" s="229"/>
      <c r="FGG48" s="229"/>
      <c r="FGH48" s="229"/>
      <c r="FGI48" s="229"/>
      <c r="FGJ48" s="12"/>
      <c r="FGL48" s="229"/>
      <c r="FGM48" s="229"/>
      <c r="FGN48" s="229"/>
      <c r="FGO48" s="229"/>
      <c r="FGP48" s="229"/>
      <c r="FGQ48" s="229"/>
      <c r="FGR48" s="12"/>
      <c r="FGT48" s="229"/>
      <c r="FGU48" s="229"/>
      <c r="FGV48" s="229"/>
      <c r="FGW48" s="229"/>
      <c r="FGX48" s="229"/>
      <c r="FGY48" s="229"/>
      <c r="FGZ48" s="12"/>
      <c r="FHB48" s="229"/>
      <c r="FHC48" s="229"/>
      <c r="FHD48" s="229"/>
      <c r="FHE48" s="229"/>
      <c r="FHF48" s="229"/>
      <c r="FHG48" s="229"/>
      <c r="FHH48" s="12"/>
      <c r="FHJ48" s="229"/>
      <c r="FHK48" s="229"/>
      <c r="FHL48" s="229"/>
      <c r="FHM48" s="229"/>
      <c r="FHN48" s="229"/>
      <c r="FHO48" s="229"/>
      <c r="FHP48" s="12"/>
      <c r="FHR48" s="229"/>
      <c r="FHS48" s="229"/>
      <c r="FHT48" s="229"/>
      <c r="FHU48" s="229"/>
      <c r="FHV48" s="229"/>
      <c r="FHW48" s="229"/>
      <c r="FHX48" s="12"/>
      <c r="FHZ48" s="229"/>
      <c r="FIA48" s="229"/>
      <c r="FIB48" s="229"/>
      <c r="FIC48" s="229"/>
      <c r="FID48" s="229"/>
      <c r="FIE48" s="229"/>
      <c r="FIF48" s="12"/>
      <c r="FIH48" s="229"/>
      <c r="FII48" s="229"/>
      <c r="FIJ48" s="229"/>
      <c r="FIK48" s="229"/>
      <c r="FIL48" s="229"/>
      <c r="FIM48" s="229"/>
      <c r="FIN48" s="12"/>
      <c r="FIP48" s="229"/>
      <c r="FIQ48" s="229"/>
      <c r="FIR48" s="229"/>
      <c r="FIS48" s="229"/>
      <c r="FIT48" s="229"/>
      <c r="FIU48" s="229"/>
      <c r="FIV48" s="12"/>
      <c r="FIX48" s="229"/>
      <c r="FIY48" s="229"/>
      <c r="FIZ48" s="229"/>
      <c r="FJA48" s="229"/>
      <c r="FJB48" s="229"/>
      <c r="FJC48" s="229"/>
      <c r="FJD48" s="12"/>
      <c r="FJF48" s="229"/>
      <c r="FJG48" s="229"/>
      <c r="FJH48" s="229"/>
      <c r="FJI48" s="229"/>
      <c r="FJJ48" s="229"/>
      <c r="FJK48" s="229"/>
      <c r="FJL48" s="12"/>
      <c r="FJN48" s="229"/>
      <c r="FJO48" s="229"/>
      <c r="FJP48" s="229"/>
      <c r="FJQ48" s="229"/>
      <c r="FJR48" s="229"/>
      <c r="FJS48" s="229"/>
      <c r="FJT48" s="12"/>
      <c r="FJV48" s="229"/>
      <c r="FJW48" s="229"/>
      <c r="FJX48" s="229"/>
      <c r="FJY48" s="229"/>
      <c r="FJZ48" s="229"/>
      <c r="FKA48" s="229"/>
      <c r="FKB48" s="12"/>
      <c r="FKD48" s="229"/>
      <c r="FKE48" s="229"/>
      <c r="FKF48" s="229"/>
      <c r="FKG48" s="229"/>
      <c r="FKH48" s="229"/>
      <c r="FKI48" s="229"/>
      <c r="FKJ48" s="12"/>
      <c r="FKL48" s="229"/>
      <c r="FKM48" s="229"/>
      <c r="FKN48" s="229"/>
      <c r="FKO48" s="229"/>
      <c r="FKP48" s="229"/>
      <c r="FKQ48" s="229"/>
      <c r="FKR48" s="12"/>
      <c r="FKT48" s="229"/>
      <c r="FKU48" s="229"/>
      <c r="FKV48" s="229"/>
      <c r="FKW48" s="229"/>
      <c r="FKX48" s="229"/>
      <c r="FKY48" s="229"/>
      <c r="FKZ48" s="12"/>
      <c r="FLB48" s="229"/>
      <c r="FLC48" s="229"/>
      <c r="FLD48" s="229"/>
      <c r="FLE48" s="229"/>
      <c r="FLF48" s="229"/>
      <c r="FLG48" s="229"/>
      <c r="FLH48" s="12"/>
      <c r="FLJ48" s="229"/>
      <c r="FLK48" s="229"/>
      <c r="FLL48" s="229"/>
      <c r="FLM48" s="229"/>
      <c r="FLN48" s="229"/>
      <c r="FLO48" s="229"/>
      <c r="FLP48" s="12"/>
      <c r="FLR48" s="229"/>
      <c r="FLS48" s="229"/>
      <c r="FLT48" s="229"/>
      <c r="FLU48" s="229"/>
      <c r="FLV48" s="229"/>
      <c r="FLW48" s="229"/>
      <c r="FLX48" s="12"/>
      <c r="FLZ48" s="229"/>
      <c r="FMA48" s="229"/>
      <c r="FMB48" s="229"/>
      <c r="FMC48" s="229"/>
      <c r="FMD48" s="229"/>
      <c r="FME48" s="229"/>
      <c r="FMF48" s="12"/>
      <c r="FMH48" s="229"/>
      <c r="FMI48" s="229"/>
      <c r="FMJ48" s="229"/>
      <c r="FMK48" s="229"/>
      <c r="FML48" s="229"/>
      <c r="FMM48" s="229"/>
      <c r="FMN48" s="12"/>
      <c r="FMP48" s="229"/>
      <c r="FMQ48" s="229"/>
      <c r="FMR48" s="229"/>
      <c r="FMS48" s="229"/>
      <c r="FMT48" s="229"/>
      <c r="FMU48" s="229"/>
      <c r="FMV48" s="12"/>
      <c r="FMX48" s="229"/>
      <c r="FMY48" s="229"/>
      <c r="FMZ48" s="229"/>
      <c r="FNA48" s="229"/>
      <c r="FNB48" s="229"/>
      <c r="FNC48" s="229"/>
      <c r="FND48" s="12"/>
      <c r="FNF48" s="229"/>
      <c r="FNG48" s="229"/>
      <c r="FNH48" s="229"/>
      <c r="FNI48" s="229"/>
      <c r="FNJ48" s="229"/>
      <c r="FNK48" s="229"/>
      <c r="FNL48" s="12"/>
      <c r="FNN48" s="229"/>
      <c r="FNO48" s="229"/>
      <c r="FNP48" s="229"/>
      <c r="FNQ48" s="229"/>
      <c r="FNR48" s="229"/>
      <c r="FNS48" s="229"/>
      <c r="FNT48" s="12"/>
      <c r="FNV48" s="229"/>
      <c r="FNW48" s="229"/>
      <c r="FNX48" s="229"/>
      <c r="FNY48" s="229"/>
      <c r="FNZ48" s="229"/>
      <c r="FOA48" s="229"/>
      <c r="FOB48" s="12"/>
      <c r="FOD48" s="229"/>
      <c r="FOE48" s="229"/>
      <c r="FOF48" s="229"/>
      <c r="FOG48" s="229"/>
      <c r="FOH48" s="229"/>
      <c r="FOI48" s="229"/>
      <c r="FOJ48" s="12"/>
      <c r="FOL48" s="229"/>
      <c r="FOM48" s="229"/>
      <c r="FON48" s="229"/>
      <c r="FOO48" s="229"/>
      <c r="FOP48" s="229"/>
      <c r="FOQ48" s="229"/>
      <c r="FOR48" s="12"/>
      <c r="FOT48" s="229"/>
      <c r="FOU48" s="229"/>
      <c r="FOV48" s="229"/>
      <c r="FOW48" s="229"/>
      <c r="FOX48" s="229"/>
      <c r="FOY48" s="229"/>
      <c r="FOZ48" s="12"/>
      <c r="FPB48" s="229"/>
      <c r="FPC48" s="229"/>
      <c r="FPD48" s="229"/>
      <c r="FPE48" s="229"/>
      <c r="FPF48" s="229"/>
      <c r="FPG48" s="229"/>
      <c r="FPH48" s="12"/>
      <c r="FPJ48" s="229"/>
      <c r="FPK48" s="229"/>
      <c r="FPL48" s="229"/>
      <c r="FPM48" s="229"/>
      <c r="FPN48" s="229"/>
      <c r="FPO48" s="229"/>
      <c r="FPP48" s="12"/>
      <c r="FPR48" s="229"/>
      <c r="FPS48" s="229"/>
      <c r="FPT48" s="229"/>
      <c r="FPU48" s="229"/>
      <c r="FPV48" s="229"/>
      <c r="FPW48" s="229"/>
      <c r="FPX48" s="12"/>
      <c r="FPZ48" s="229"/>
      <c r="FQA48" s="229"/>
      <c r="FQB48" s="229"/>
      <c r="FQC48" s="229"/>
      <c r="FQD48" s="229"/>
      <c r="FQE48" s="229"/>
      <c r="FQF48" s="12"/>
      <c r="FQH48" s="229"/>
      <c r="FQI48" s="229"/>
      <c r="FQJ48" s="229"/>
      <c r="FQK48" s="229"/>
      <c r="FQL48" s="229"/>
      <c r="FQM48" s="229"/>
      <c r="FQN48" s="12"/>
      <c r="FQP48" s="229"/>
      <c r="FQQ48" s="229"/>
      <c r="FQR48" s="229"/>
      <c r="FQS48" s="229"/>
      <c r="FQT48" s="229"/>
      <c r="FQU48" s="229"/>
      <c r="FQV48" s="12"/>
      <c r="FQX48" s="229"/>
      <c r="FQY48" s="229"/>
      <c r="FQZ48" s="229"/>
      <c r="FRA48" s="229"/>
      <c r="FRB48" s="229"/>
      <c r="FRC48" s="229"/>
      <c r="FRD48" s="12"/>
      <c r="FRF48" s="229"/>
      <c r="FRG48" s="229"/>
      <c r="FRH48" s="229"/>
      <c r="FRI48" s="229"/>
      <c r="FRJ48" s="229"/>
      <c r="FRK48" s="229"/>
      <c r="FRL48" s="12"/>
      <c r="FRN48" s="229"/>
      <c r="FRO48" s="229"/>
      <c r="FRP48" s="229"/>
      <c r="FRQ48" s="229"/>
      <c r="FRR48" s="229"/>
      <c r="FRS48" s="229"/>
      <c r="FRT48" s="12"/>
      <c r="FRV48" s="229"/>
      <c r="FRW48" s="229"/>
      <c r="FRX48" s="229"/>
      <c r="FRY48" s="229"/>
      <c r="FRZ48" s="229"/>
      <c r="FSA48" s="229"/>
      <c r="FSB48" s="12"/>
      <c r="FSD48" s="229"/>
      <c r="FSE48" s="229"/>
      <c r="FSF48" s="229"/>
      <c r="FSG48" s="229"/>
      <c r="FSH48" s="229"/>
      <c r="FSI48" s="229"/>
      <c r="FSJ48" s="12"/>
      <c r="FSL48" s="229"/>
      <c r="FSM48" s="229"/>
      <c r="FSN48" s="229"/>
      <c r="FSO48" s="229"/>
      <c r="FSP48" s="229"/>
      <c r="FSQ48" s="229"/>
      <c r="FSR48" s="12"/>
      <c r="FST48" s="229"/>
      <c r="FSU48" s="229"/>
      <c r="FSV48" s="229"/>
      <c r="FSW48" s="229"/>
      <c r="FSX48" s="229"/>
      <c r="FSY48" s="229"/>
      <c r="FSZ48" s="12"/>
      <c r="FTB48" s="229"/>
      <c r="FTC48" s="229"/>
      <c r="FTD48" s="229"/>
      <c r="FTE48" s="229"/>
      <c r="FTF48" s="229"/>
      <c r="FTG48" s="229"/>
      <c r="FTH48" s="12"/>
      <c r="FTJ48" s="229"/>
      <c r="FTK48" s="229"/>
      <c r="FTL48" s="229"/>
      <c r="FTM48" s="229"/>
      <c r="FTN48" s="229"/>
      <c r="FTO48" s="229"/>
      <c r="FTP48" s="12"/>
      <c r="FTR48" s="229"/>
      <c r="FTS48" s="229"/>
      <c r="FTT48" s="229"/>
      <c r="FTU48" s="229"/>
      <c r="FTV48" s="229"/>
      <c r="FTW48" s="229"/>
      <c r="FTX48" s="12"/>
      <c r="FTZ48" s="229"/>
      <c r="FUA48" s="229"/>
      <c r="FUB48" s="229"/>
      <c r="FUC48" s="229"/>
      <c r="FUD48" s="229"/>
      <c r="FUE48" s="229"/>
      <c r="FUF48" s="12"/>
      <c r="FUH48" s="229"/>
      <c r="FUI48" s="229"/>
      <c r="FUJ48" s="229"/>
      <c r="FUK48" s="229"/>
      <c r="FUL48" s="229"/>
      <c r="FUM48" s="229"/>
      <c r="FUN48" s="12"/>
      <c r="FUP48" s="229"/>
      <c r="FUQ48" s="229"/>
      <c r="FUR48" s="229"/>
      <c r="FUS48" s="229"/>
      <c r="FUT48" s="229"/>
      <c r="FUU48" s="229"/>
      <c r="FUV48" s="12"/>
      <c r="FUX48" s="229"/>
      <c r="FUY48" s="229"/>
      <c r="FUZ48" s="229"/>
      <c r="FVA48" s="229"/>
      <c r="FVB48" s="229"/>
      <c r="FVC48" s="229"/>
      <c r="FVD48" s="12"/>
      <c r="FVF48" s="229"/>
      <c r="FVG48" s="229"/>
      <c r="FVH48" s="229"/>
      <c r="FVI48" s="229"/>
      <c r="FVJ48" s="229"/>
      <c r="FVK48" s="229"/>
      <c r="FVL48" s="12"/>
      <c r="FVN48" s="229"/>
      <c r="FVO48" s="229"/>
      <c r="FVP48" s="229"/>
      <c r="FVQ48" s="229"/>
      <c r="FVR48" s="229"/>
      <c r="FVS48" s="229"/>
      <c r="FVT48" s="12"/>
      <c r="FVV48" s="229"/>
      <c r="FVW48" s="229"/>
      <c r="FVX48" s="229"/>
      <c r="FVY48" s="229"/>
      <c r="FVZ48" s="229"/>
      <c r="FWA48" s="229"/>
      <c r="FWB48" s="12"/>
      <c r="FWD48" s="229"/>
      <c r="FWE48" s="229"/>
      <c r="FWF48" s="229"/>
      <c r="FWG48" s="229"/>
      <c r="FWH48" s="229"/>
      <c r="FWI48" s="229"/>
      <c r="FWJ48" s="12"/>
      <c r="FWL48" s="229"/>
      <c r="FWM48" s="229"/>
      <c r="FWN48" s="229"/>
      <c r="FWO48" s="229"/>
      <c r="FWP48" s="229"/>
      <c r="FWQ48" s="229"/>
      <c r="FWR48" s="12"/>
      <c r="FWT48" s="229"/>
      <c r="FWU48" s="229"/>
      <c r="FWV48" s="229"/>
      <c r="FWW48" s="229"/>
      <c r="FWX48" s="229"/>
      <c r="FWY48" s="229"/>
      <c r="FWZ48" s="12"/>
      <c r="FXB48" s="229"/>
      <c r="FXC48" s="229"/>
      <c r="FXD48" s="229"/>
      <c r="FXE48" s="229"/>
      <c r="FXF48" s="229"/>
      <c r="FXG48" s="229"/>
      <c r="FXH48" s="12"/>
      <c r="FXJ48" s="229"/>
      <c r="FXK48" s="229"/>
      <c r="FXL48" s="229"/>
      <c r="FXM48" s="229"/>
      <c r="FXN48" s="229"/>
      <c r="FXO48" s="229"/>
      <c r="FXP48" s="12"/>
      <c r="FXR48" s="229"/>
      <c r="FXS48" s="229"/>
      <c r="FXT48" s="229"/>
      <c r="FXU48" s="229"/>
      <c r="FXV48" s="229"/>
      <c r="FXW48" s="229"/>
      <c r="FXX48" s="12"/>
      <c r="FXZ48" s="229"/>
      <c r="FYA48" s="229"/>
      <c r="FYB48" s="229"/>
      <c r="FYC48" s="229"/>
      <c r="FYD48" s="229"/>
      <c r="FYE48" s="229"/>
      <c r="FYF48" s="12"/>
      <c r="FYH48" s="229"/>
      <c r="FYI48" s="229"/>
      <c r="FYJ48" s="229"/>
      <c r="FYK48" s="229"/>
      <c r="FYL48" s="229"/>
      <c r="FYM48" s="229"/>
      <c r="FYN48" s="12"/>
      <c r="FYP48" s="229"/>
      <c r="FYQ48" s="229"/>
      <c r="FYR48" s="229"/>
      <c r="FYS48" s="229"/>
      <c r="FYT48" s="229"/>
      <c r="FYU48" s="229"/>
      <c r="FYV48" s="12"/>
      <c r="FYX48" s="229"/>
      <c r="FYY48" s="229"/>
      <c r="FYZ48" s="229"/>
      <c r="FZA48" s="229"/>
      <c r="FZB48" s="229"/>
      <c r="FZC48" s="229"/>
      <c r="FZD48" s="12"/>
      <c r="FZF48" s="229"/>
      <c r="FZG48" s="229"/>
      <c r="FZH48" s="229"/>
      <c r="FZI48" s="229"/>
      <c r="FZJ48" s="229"/>
      <c r="FZK48" s="229"/>
      <c r="FZL48" s="12"/>
      <c r="FZN48" s="229"/>
      <c r="FZO48" s="229"/>
      <c r="FZP48" s="229"/>
      <c r="FZQ48" s="229"/>
      <c r="FZR48" s="229"/>
      <c r="FZS48" s="229"/>
      <c r="FZT48" s="12"/>
      <c r="FZV48" s="229"/>
      <c r="FZW48" s="229"/>
      <c r="FZX48" s="229"/>
      <c r="FZY48" s="229"/>
      <c r="FZZ48" s="229"/>
      <c r="GAA48" s="229"/>
      <c r="GAB48" s="12"/>
      <c r="GAD48" s="229"/>
      <c r="GAE48" s="229"/>
      <c r="GAF48" s="229"/>
      <c r="GAG48" s="229"/>
      <c r="GAH48" s="229"/>
      <c r="GAI48" s="229"/>
      <c r="GAJ48" s="12"/>
      <c r="GAL48" s="229"/>
      <c r="GAM48" s="229"/>
      <c r="GAN48" s="229"/>
      <c r="GAO48" s="229"/>
      <c r="GAP48" s="229"/>
      <c r="GAQ48" s="229"/>
      <c r="GAR48" s="12"/>
      <c r="GAT48" s="229"/>
      <c r="GAU48" s="229"/>
      <c r="GAV48" s="229"/>
      <c r="GAW48" s="229"/>
      <c r="GAX48" s="229"/>
      <c r="GAY48" s="229"/>
      <c r="GAZ48" s="12"/>
      <c r="GBB48" s="229"/>
      <c r="GBC48" s="229"/>
      <c r="GBD48" s="229"/>
      <c r="GBE48" s="229"/>
      <c r="GBF48" s="229"/>
      <c r="GBG48" s="229"/>
      <c r="GBH48" s="12"/>
      <c r="GBJ48" s="229"/>
      <c r="GBK48" s="229"/>
      <c r="GBL48" s="229"/>
      <c r="GBM48" s="229"/>
      <c r="GBN48" s="229"/>
      <c r="GBO48" s="229"/>
      <c r="GBP48" s="12"/>
      <c r="GBR48" s="229"/>
      <c r="GBS48" s="229"/>
      <c r="GBT48" s="229"/>
      <c r="GBU48" s="229"/>
      <c r="GBV48" s="229"/>
      <c r="GBW48" s="229"/>
      <c r="GBX48" s="12"/>
      <c r="GBZ48" s="229"/>
      <c r="GCA48" s="229"/>
      <c r="GCB48" s="229"/>
      <c r="GCC48" s="229"/>
      <c r="GCD48" s="229"/>
      <c r="GCE48" s="229"/>
      <c r="GCF48" s="12"/>
      <c r="GCH48" s="229"/>
      <c r="GCI48" s="229"/>
      <c r="GCJ48" s="229"/>
      <c r="GCK48" s="229"/>
      <c r="GCL48" s="229"/>
      <c r="GCM48" s="229"/>
      <c r="GCN48" s="12"/>
      <c r="GCP48" s="229"/>
      <c r="GCQ48" s="229"/>
      <c r="GCR48" s="229"/>
      <c r="GCS48" s="229"/>
      <c r="GCT48" s="229"/>
      <c r="GCU48" s="229"/>
      <c r="GCV48" s="12"/>
      <c r="GCX48" s="229"/>
      <c r="GCY48" s="229"/>
      <c r="GCZ48" s="229"/>
      <c r="GDA48" s="229"/>
      <c r="GDB48" s="229"/>
      <c r="GDC48" s="229"/>
      <c r="GDD48" s="12"/>
      <c r="GDF48" s="229"/>
      <c r="GDG48" s="229"/>
      <c r="GDH48" s="229"/>
      <c r="GDI48" s="229"/>
      <c r="GDJ48" s="229"/>
      <c r="GDK48" s="229"/>
      <c r="GDL48" s="12"/>
      <c r="GDN48" s="229"/>
      <c r="GDO48" s="229"/>
      <c r="GDP48" s="229"/>
      <c r="GDQ48" s="229"/>
      <c r="GDR48" s="229"/>
      <c r="GDS48" s="229"/>
      <c r="GDT48" s="12"/>
      <c r="GDV48" s="229"/>
      <c r="GDW48" s="229"/>
      <c r="GDX48" s="229"/>
      <c r="GDY48" s="229"/>
      <c r="GDZ48" s="229"/>
      <c r="GEA48" s="229"/>
      <c r="GEB48" s="12"/>
      <c r="GED48" s="229"/>
      <c r="GEE48" s="229"/>
      <c r="GEF48" s="229"/>
      <c r="GEG48" s="229"/>
      <c r="GEH48" s="229"/>
      <c r="GEI48" s="229"/>
      <c r="GEJ48" s="12"/>
      <c r="GEL48" s="229"/>
      <c r="GEM48" s="229"/>
      <c r="GEN48" s="229"/>
      <c r="GEO48" s="229"/>
      <c r="GEP48" s="229"/>
      <c r="GEQ48" s="229"/>
      <c r="GER48" s="12"/>
      <c r="GET48" s="229"/>
      <c r="GEU48" s="229"/>
      <c r="GEV48" s="229"/>
      <c r="GEW48" s="229"/>
      <c r="GEX48" s="229"/>
      <c r="GEY48" s="229"/>
      <c r="GEZ48" s="12"/>
      <c r="GFB48" s="229"/>
      <c r="GFC48" s="229"/>
      <c r="GFD48" s="229"/>
      <c r="GFE48" s="229"/>
      <c r="GFF48" s="229"/>
      <c r="GFG48" s="229"/>
      <c r="GFH48" s="12"/>
      <c r="GFJ48" s="229"/>
      <c r="GFK48" s="229"/>
      <c r="GFL48" s="229"/>
      <c r="GFM48" s="229"/>
      <c r="GFN48" s="229"/>
      <c r="GFO48" s="229"/>
      <c r="GFP48" s="12"/>
      <c r="GFR48" s="229"/>
      <c r="GFS48" s="229"/>
      <c r="GFT48" s="229"/>
      <c r="GFU48" s="229"/>
      <c r="GFV48" s="229"/>
      <c r="GFW48" s="229"/>
      <c r="GFX48" s="12"/>
      <c r="GFZ48" s="229"/>
      <c r="GGA48" s="229"/>
      <c r="GGB48" s="229"/>
      <c r="GGC48" s="229"/>
      <c r="GGD48" s="229"/>
      <c r="GGE48" s="229"/>
      <c r="GGF48" s="12"/>
      <c r="GGH48" s="229"/>
      <c r="GGI48" s="229"/>
      <c r="GGJ48" s="229"/>
      <c r="GGK48" s="229"/>
      <c r="GGL48" s="229"/>
      <c r="GGM48" s="229"/>
      <c r="GGN48" s="12"/>
      <c r="GGP48" s="229"/>
      <c r="GGQ48" s="229"/>
      <c r="GGR48" s="229"/>
      <c r="GGS48" s="229"/>
      <c r="GGT48" s="229"/>
      <c r="GGU48" s="229"/>
      <c r="GGV48" s="12"/>
      <c r="GGX48" s="229"/>
      <c r="GGY48" s="229"/>
      <c r="GGZ48" s="229"/>
      <c r="GHA48" s="229"/>
      <c r="GHB48" s="229"/>
      <c r="GHC48" s="229"/>
      <c r="GHD48" s="12"/>
      <c r="GHF48" s="229"/>
      <c r="GHG48" s="229"/>
      <c r="GHH48" s="229"/>
      <c r="GHI48" s="229"/>
      <c r="GHJ48" s="229"/>
      <c r="GHK48" s="229"/>
      <c r="GHL48" s="12"/>
      <c r="GHN48" s="229"/>
      <c r="GHO48" s="229"/>
      <c r="GHP48" s="229"/>
      <c r="GHQ48" s="229"/>
      <c r="GHR48" s="229"/>
      <c r="GHS48" s="229"/>
      <c r="GHT48" s="12"/>
      <c r="GHV48" s="229"/>
      <c r="GHW48" s="229"/>
      <c r="GHX48" s="229"/>
      <c r="GHY48" s="229"/>
      <c r="GHZ48" s="229"/>
      <c r="GIA48" s="229"/>
      <c r="GIB48" s="12"/>
      <c r="GID48" s="229"/>
      <c r="GIE48" s="229"/>
      <c r="GIF48" s="229"/>
      <c r="GIG48" s="229"/>
      <c r="GIH48" s="229"/>
      <c r="GII48" s="229"/>
      <c r="GIJ48" s="12"/>
      <c r="GIL48" s="229"/>
      <c r="GIM48" s="229"/>
      <c r="GIN48" s="229"/>
      <c r="GIO48" s="229"/>
      <c r="GIP48" s="229"/>
      <c r="GIQ48" s="229"/>
      <c r="GIR48" s="12"/>
      <c r="GIT48" s="229"/>
      <c r="GIU48" s="229"/>
      <c r="GIV48" s="229"/>
      <c r="GIW48" s="229"/>
      <c r="GIX48" s="229"/>
      <c r="GIY48" s="229"/>
      <c r="GIZ48" s="12"/>
      <c r="GJB48" s="229"/>
      <c r="GJC48" s="229"/>
      <c r="GJD48" s="229"/>
      <c r="GJE48" s="229"/>
      <c r="GJF48" s="229"/>
      <c r="GJG48" s="229"/>
      <c r="GJH48" s="12"/>
      <c r="GJJ48" s="229"/>
      <c r="GJK48" s="229"/>
      <c r="GJL48" s="229"/>
      <c r="GJM48" s="229"/>
      <c r="GJN48" s="229"/>
      <c r="GJO48" s="229"/>
      <c r="GJP48" s="12"/>
      <c r="GJR48" s="229"/>
      <c r="GJS48" s="229"/>
      <c r="GJT48" s="229"/>
      <c r="GJU48" s="229"/>
      <c r="GJV48" s="229"/>
      <c r="GJW48" s="229"/>
      <c r="GJX48" s="12"/>
      <c r="GJZ48" s="229"/>
      <c r="GKA48" s="229"/>
      <c r="GKB48" s="229"/>
      <c r="GKC48" s="229"/>
      <c r="GKD48" s="229"/>
      <c r="GKE48" s="229"/>
      <c r="GKF48" s="12"/>
      <c r="GKH48" s="229"/>
      <c r="GKI48" s="229"/>
      <c r="GKJ48" s="229"/>
      <c r="GKK48" s="229"/>
      <c r="GKL48" s="229"/>
      <c r="GKM48" s="229"/>
      <c r="GKN48" s="12"/>
      <c r="GKP48" s="229"/>
      <c r="GKQ48" s="229"/>
      <c r="GKR48" s="229"/>
      <c r="GKS48" s="229"/>
      <c r="GKT48" s="229"/>
      <c r="GKU48" s="229"/>
      <c r="GKV48" s="12"/>
      <c r="GKX48" s="229"/>
      <c r="GKY48" s="229"/>
      <c r="GKZ48" s="229"/>
      <c r="GLA48" s="229"/>
      <c r="GLB48" s="229"/>
      <c r="GLC48" s="229"/>
      <c r="GLD48" s="12"/>
      <c r="GLF48" s="229"/>
      <c r="GLG48" s="229"/>
      <c r="GLH48" s="229"/>
      <c r="GLI48" s="229"/>
      <c r="GLJ48" s="229"/>
      <c r="GLK48" s="229"/>
      <c r="GLL48" s="12"/>
      <c r="GLN48" s="229"/>
      <c r="GLO48" s="229"/>
      <c r="GLP48" s="229"/>
      <c r="GLQ48" s="229"/>
      <c r="GLR48" s="229"/>
      <c r="GLS48" s="229"/>
      <c r="GLT48" s="12"/>
      <c r="GLV48" s="229"/>
      <c r="GLW48" s="229"/>
      <c r="GLX48" s="229"/>
      <c r="GLY48" s="229"/>
      <c r="GLZ48" s="229"/>
      <c r="GMA48" s="229"/>
      <c r="GMB48" s="12"/>
      <c r="GMD48" s="229"/>
      <c r="GME48" s="229"/>
      <c r="GMF48" s="229"/>
      <c r="GMG48" s="229"/>
      <c r="GMH48" s="229"/>
      <c r="GMI48" s="229"/>
      <c r="GMJ48" s="12"/>
      <c r="GML48" s="229"/>
      <c r="GMM48" s="229"/>
      <c r="GMN48" s="229"/>
      <c r="GMO48" s="229"/>
      <c r="GMP48" s="229"/>
      <c r="GMQ48" s="229"/>
      <c r="GMR48" s="12"/>
      <c r="GMT48" s="229"/>
      <c r="GMU48" s="229"/>
      <c r="GMV48" s="229"/>
      <c r="GMW48" s="229"/>
      <c r="GMX48" s="229"/>
      <c r="GMY48" s="229"/>
      <c r="GMZ48" s="12"/>
      <c r="GNB48" s="229"/>
      <c r="GNC48" s="229"/>
      <c r="GND48" s="229"/>
      <c r="GNE48" s="229"/>
      <c r="GNF48" s="229"/>
      <c r="GNG48" s="229"/>
      <c r="GNH48" s="12"/>
      <c r="GNJ48" s="229"/>
      <c r="GNK48" s="229"/>
      <c r="GNL48" s="229"/>
      <c r="GNM48" s="229"/>
      <c r="GNN48" s="229"/>
      <c r="GNO48" s="229"/>
      <c r="GNP48" s="12"/>
      <c r="GNR48" s="229"/>
      <c r="GNS48" s="229"/>
      <c r="GNT48" s="229"/>
      <c r="GNU48" s="229"/>
      <c r="GNV48" s="229"/>
      <c r="GNW48" s="229"/>
      <c r="GNX48" s="12"/>
      <c r="GNZ48" s="229"/>
      <c r="GOA48" s="229"/>
      <c r="GOB48" s="229"/>
      <c r="GOC48" s="229"/>
      <c r="GOD48" s="229"/>
      <c r="GOE48" s="229"/>
      <c r="GOF48" s="12"/>
      <c r="GOH48" s="229"/>
      <c r="GOI48" s="229"/>
      <c r="GOJ48" s="229"/>
      <c r="GOK48" s="229"/>
      <c r="GOL48" s="229"/>
      <c r="GOM48" s="229"/>
      <c r="GON48" s="12"/>
      <c r="GOP48" s="229"/>
      <c r="GOQ48" s="229"/>
      <c r="GOR48" s="229"/>
      <c r="GOS48" s="229"/>
      <c r="GOT48" s="229"/>
      <c r="GOU48" s="229"/>
      <c r="GOV48" s="12"/>
      <c r="GOX48" s="229"/>
      <c r="GOY48" s="229"/>
      <c r="GOZ48" s="229"/>
      <c r="GPA48" s="229"/>
      <c r="GPB48" s="229"/>
      <c r="GPC48" s="229"/>
      <c r="GPD48" s="12"/>
      <c r="GPF48" s="229"/>
      <c r="GPG48" s="229"/>
      <c r="GPH48" s="229"/>
      <c r="GPI48" s="229"/>
      <c r="GPJ48" s="229"/>
      <c r="GPK48" s="229"/>
      <c r="GPL48" s="12"/>
      <c r="GPN48" s="229"/>
      <c r="GPO48" s="229"/>
      <c r="GPP48" s="229"/>
      <c r="GPQ48" s="229"/>
      <c r="GPR48" s="229"/>
      <c r="GPS48" s="229"/>
      <c r="GPT48" s="12"/>
      <c r="GPV48" s="229"/>
      <c r="GPW48" s="229"/>
      <c r="GPX48" s="229"/>
      <c r="GPY48" s="229"/>
      <c r="GPZ48" s="229"/>
      <c r="GQA48" s="229"/>
      <c r="GQB48" s="12"/>
      <c r="GQD48" s="229"/>
      <c r="GQE48" s="229"/>
      <c r="GQF48" s="229"/>
      <c r="GQG48" s="229"/>
      <c r="GQH48" s="229"/>
      <c r="GQI48" s="229"/>
      <c r="GQJ48" s="12"/>
      <c r="GQL48" s="229"/>
      <c r="GQM48" s="229"/>
      <c r="GQN48" s="229"/>
      <c r="GQO48" s="229"/>
      <c r="GQP48" s="229"/>
      <c r="GQQ48" s="229"/>
      <c r="GQR48" s="12"/>
      <c r="GQT48" s="229"/>
      <c r="GQU48" s="229"/>
      <c r="GQV48" s="229"/>
      <c r="GQW48" s="229"/>
      <c r="GQX48" s="229"/>
      <c r="GQY48" s="229"/>
      <c r="GQZ48" s="12"/>
      <c r="GRB48" s="229"/>
      <c r="GRC48" s="229"/>
      <c r="GRD48" s="229"/>
      <c r="GRE48" s="229"/>
      <c r="GRF48" s="229"/>
      <c r="GRG48" s="229"/>
      <c r="GRH48" s="12"/>
      <c r="GRJ48" s="229"/>
      <c r="GRK48" s="229"/>
      <c r="GRL48" s="229"/>
      <c r="GRM48" s="229"/>
      <c r="GRN48" s="229"/>
      <c r="GRO48" s="229"/>
      <c r="GRP48" s="12"/>
      <c r="GRR48" s="229"/>
      <c r="GRS48" s="229"/>
      <c r="GRT48" s="229"/>
      <c r="GRU48" s="229"/>
      <c r="GRV48" s="229"/>
      <c r="GRW48" s="229"/>
      <c r="GRX48" s="12"/>
      <c r="GRZ48" s="229"/>
      <c r="GSA48" s="229"/>
      <c r="GSB48" s="229"/>
      <c r="GSC48" s="229"/>
      <c r="GSD48" s="229"/>
      <c r="GSE48" s="229"/>
      <c r="GSF48" s="12"/>
      <c r="GSH48" s="229"/>
      <c r="GSI48" s="229"/>
      <c r="GSJ48" s="229"/>
      <c r="GSK48" s="229"/>
      <c r="GSL48" s="229"/>
      <c r="GSM48" s="229"/>
      <c r="GSN48" s="12"/>
      <c r="GSP48" s="229"/>
      <c r="GSQ48" s="229"/>
      <c r="GSR48" s="229"/>
      <c r="GSS48" s="229"/>
      <c r="GST48" s="229"/>
      <c r="GSU48" s="229"/>
      <c r="GSV48" s="12"/>
      <c r="GSX48" s="229"/>
      <c r="GSY48" s="229"/>
      <c r="GSZ48" s="229"/>
      <c r="GTA48" s="229"/>
      <c r="GTB48" s="229"/>
      <c r="GTC48" s="229"/>
      <c r="GTD48" s="12"/>
      <c r="GTF48" s="229"/>
      <c r="GTG48" s="229"/>
      <c r="GTH48" s="229"/>
      <c r="GTI48" s="229"/>
      <c r="GTJ48" s="229"/>
      <c r="GTK48" s="229"/>
      <c r="GTL48" s="12"/>
      <c r="GTN48" s="229"/>
      <c r="GTO48" s="229"/>
      <c r="GTP48" s="229"/>
      <c r="GTQ48" s="229"/>
      <c r="GTR48" s="229"/>
      <c r="GTS48" s="229"/>
      <c r="GTT48" s="12"/>
      <c r="GTV48" s="229"/>
      <c r="GTW48" s="229"/>
      <c r="GTX48" s="229"/>
      <c r="GTY48" s="229"/>
      <c r="GTZ48" s="229"/>
      <c r="GUA48" s="229"/>
      <c r="GUB48" s="12"/>
      <c r="GUD48" s="229"/>
      <c r="GUE48" s="229"/>
      <c r="GUF48" s="229"/>
      <c r="GUG48" s="229"/>
      <c r="GUH48" s="229"/>
      <c r="GUI48" s="229"/>
      <c r="GUJ48" s="12"/>
      <c r="GUL48" s="229"/>
      <c r="GUM48" s="229"/>
      <c r="GUN48" s="229"/>
      <c r="GUO48" s="229"/>
      <c r="GUP48" s="229"/>
      <c r="GUQ48" s="229"/>
      <c r="GUR48" s="12"/>
      <c r="GUT48" s="229"/>
      <c r="GUU48" s="229"/>
      <c r="GUV48" s="229"/>
      <c r="GUW48" s="229"/>
      <c r="GUX48" s="229"/>
      <c r="GUY48" s="229"/>
      <c r="GUZ48" s="12"/>
      <c r="GVB48" s="229"/>
      <c r="GVC48" s="229"/>
      <c r="GVD48" s="229"/>
      <c r="GVE48" s="229"/>
      <c r="GVF48" s="229"/>
      <c r="GVG48" s="229"/>
      <c r="GVH48" s="12"/>
      <c r="GVJ48" s="229"/>
      <c r="GVK48" s="229"/>
      <c r="GVL48" s="229"/>
      <c r="GVM48" s="229"/>
      <c r="GVN48" s="229"/>
      <c r="GVO48" s="229"/>
      <c r="GVP48" s="12"/>
      <c r="GVR48" s="229"/>
      <c r="GVS48" s="229"/>
      <c r="GVT48" s="229"/>
      <c r="GVU48" s="229"/>
      <c r="GVV48" s="229"/>
      <c r="GVW48" s="229"/>
      <c r="GVX48" s="12"/>
      <c r="GVZ48" s="229"/>
      <c r="GWA48" s="229"/>
      <c r="GWB48" s="229"/>
      <c r="GWC48" s="229"/>
      <c r="GWD48" s="229"/>
      <c r="GWE48" s="229"/>
      <c r="GWF48" s="12"/>
      <c r="GWH48" s="229"/>
      <c r="GWI48" s="229"/>
      <c r="GWJ48" s="229"/>
      <c r="GWK48" s="229"/>
      <c r="GWL48" s="229"/>
      <c r="GWM48" s="229"/>
      <c r="GWN48" s="12"/>
      <c r="GWP48" s="229"/>
      <c r="GWQ48" s="229"/>
      <c r="GWR48" s="229"/>
      <c r="GWS48" s="229"/>
      <c r="GWT48" s="229"/>
      <c r="GWU48" s="229"/>
      <c r="GWV48" s="12"/>
      <c r="GWX48" s="229"/>
      <c r="GWY48" s="229"/>
      <c r="GWZ48" s="229"/>
      <c r="GXA48" s="229"/>
      <c r="GXB48" s="229"/>
      <c r="GXC48" s="229"/>
      <c r="GXD48" s="12"/>
      <c r="GXF48" s="229"/>
      <c r="GXG48" s="229"/>
      <c r="GXH48" s="229"/>
      <c r="GXI48" s="229"/>
      <c r="GXJ48" s="229"/>
      <c r="GXK48" s="229"/>
      <c r="GXL48" s="12"/>
      <c r="GXN48" s="229"/>
      <c r="GXO48" s="229"/>
      <c r="GXP48" s="229"/>
      <c r="GXQ48" s="229"/>
      <c r="GXR48" s="229"/>
      <c r="GXS48" s="229"/>
      <c r="GXT48" s="12"/>
      <c r="GXV48" s="229"/>
      <c r="GXW48" s="229"/>
      <c r="GXX48" s="229"/>
      <c r="GXY48" s="229"/>
      <c r="GXZ48" s="229"/>
      <c r="GYA48" s="229"/>
      <c r="GYB48" s="12"/>
      <c r="GYD48" s="229"/>
      <c r="GYE48" s="229"/>
      <c r="GYF48" s="229"/>
      <c r="GYG48" s="229"/>
      <c r="GYH48" s="229"/>
      <c r="GYI48" s="229"/>
      <c r="GYJ48" s="12"/>
      <c r="GYL48" s="229"/>
      <c r="GYM48" s="229"/>
      <c r="GYN48" s="229"/>
      <c r="GYO48" s="229"/>
      <c r="GYP48" s="229"/>
      <c r="GYQ48" s="229"/>
      <c r="GYR48" s="12"/>
      <c r="GYT48" s="229"/>
      <c r="GYU48" s="229"/>
      <c r="GYV48" s="229"/>
      <c r="GYW48" s="229"/>
      <c r="GYX48" s="229"/>
      <c r="GYY48" s="229"/>
      <c r="GYZ48" s="12"/>
      <c r="GZB48" s="229"/>
      <c r="GZC48" s="229"/>
      <c r="GZD48" s="229"/>
      <c r="GZE48" s="229"/>
      <c r="GZF48" s="229"/>
      <c r="GZG48" s="229"/>
      <c r="GZH48" s="12"/>
      <c r="GZJ48" s="229"/>
      <c r="GZK48" s="229"/>
      <c r="GZL48" s="229"/>
      <c r="GZM48" s="229"/>
      <c r="GZN48" s="229"/>
      <c r="GZO48" s="229"/>
      <c r="GZP48" s="12"/>
      <c r="GZR48" s="229"/>
      <c r="GZS48" s="229"/>
      <c r="GZT48" s="229"/>
      <c r="GZU48" s="229"/>
      <c r="GZV48" s="229"/>
      <c r="GZW48" s="229"/>
      <c r="GZX48" s="12"/>
      <c r="GZZ48" s="229"/>
      <c r="HAA48" s="229"/>
      <c r="HAB48" s="229"/>
      <c r="HAC48" s="229"/>
      <c r="HAD48" s="229"/>
      <c r="HAE48" s="229"/>
      <c r="HAF48" s="12"/>
      <c r="HAH48" s="229"/>
      <c r="HAI48" s="229"/>
      <c r="HAJ48" s="229"/>
      <c r="HAK48" s="229"/>
      <c r="HAL48" s="229"/>
      <c r="HAM48" s="229"/>
      <c r="HAN48" s="12"/>
      <c r="HAP48" s="229"/>
      <c r="HAQ48" s="229"/>
      <c r="HAR48" s="229"/>
      <c r="HAS48" s="229"/>
      <c r="HAT48" s="229"/>
      <c r="HAU48" s="229"/>
      <c r="HAV48" s="12"/>
      <c r="HAX48" s="229"/>
      <c r="HAY48" s="229"/>
      <c r="HAZ48" s="229"/>
      <c r="HBA48" s="229"/>
      <c r="HBB48" s="229"/>
      <c r="HBC48" s="229"/>
      <c r="HBD48" s="12"/>
      <c r="HBF48" s="229"/>
      <c r="HBG48" s="229"/>
      <c r="HBH48" s="229"/>
      <c r="HBI48" s="229"/>
      <c r="HBJ48" s="229"/>
      <c r="HBK48" s="229"/>
      <c r="HBL48" s="12"/>
      <c r="HBN48" s="229"/>
      <c r="HBO48" s="229"/>
      <c r="HBP48" s="229"/>
      <c r="HBQ48" s="229"/>
      <c r="HBR48" s="229"/>
      <c r="HBS48" s="229"/>
      <c r="HBT48" s="12"/>
      <c r="HBV48" s="229"/>
      <c r="HBW48" s="229"/>
      <c r="HBX48" s="229"/>
      <c r="HBY48" s="229"/>
      <c r="HBZ48" s="229"/>
      <c r="HCA48" s="229"/>
      <c r="HCB48" s="12"/>
      <c r="HCD48" s="229"/>
      <c r="HCE48" s="229"/>
      <c r="HCF48" s="229"/>
      <c r="HCG48" s="229"/>
      <c r="HCH48" s="229"/>
      <c r="HCI48" s="229"/>
      <c r="HCJ48" s="12"/>
      <c r="HCL48" s="229"/>
      <c r="HCM48" s="229"/>
      <c r="HCN48" s="229"/>
      <c r="HCO48" s="229"/>
      <c r="HCP48" s="229"/>
      <c r="HCQ48" s="229"/>
      <c r="HCR48" s="12"/>
      <c r="HCT48" s="229"/>
      <c r="HCU48" s="229"/>
      <c r="HCV48" s="229"/>
      <c r="HCW48" s="229"/>
      <c r="HCX48" s="229"/>
      <c r="HCY48" s="229"/>
      <c r="HCZ48" s="12"/>
      <c r="HDB48" s="229"/>
      <c r="HDC48" s="229"/>
      <c r="HDD48" s="229"/>
      <c r="HDE48" s="229"/>
      <c r="HDF48" s="229"/>
      <c r="HDG48" s="229"/>
      <c r="HDH48" s="12"/>
      <c r="HDJ48" s="229"/>
      <c r="HDK48" s="229"/>
      <c r="HDL48" s="229"/>
      <c r="HDM48" s="229"/>
      <c r="HDN48" s="229"/>
      <c r="HDO48" s="229"/>
      <c r="HDP48" s="12"/>
      <c r="HDR48" s="229"/>
      <c r="HDS48" s="229"/>
      <c r="HDT48" s="229"/>
      <c r="HDU48" s="229"/>
      <c r="HDV48" s="229"/>
      <c r="HDW48" s="229"/>
      <c r="HDX48" s="12"/>
      <c r="HDZ48" s="229"/>
      <c r="HEA48" s="229"/>
      <c r="HEB48" s="229"/>
      <c r="HEC48" s="229"/>
      <c r="HED48" s="229"/>
      <c r="HEE48" s="229"/>
      <c r="HEF48" s="12"/>
      <c r="HEH48" s="229"/>
      <c r="HEI48" s="229"/>
      <c r="HEJ48" s="229"/>
      <c r="HEK48" s="229"/>
      <c r="HEL48" s="229"/>
      <c r="HEM48" s="229"/>
      <c r="HEN48" s="12"/>
      <c r="HEP48" s="229"/>
      <c r="HEQ48" s="229"/>
      <c r="HER48" s="229"/>
      <c r="HES48" s="229"/>
      <c r="HET48" s="229"/>
      <c r="HEU48" s="229"/>
      <c r="HEV48" s="12"/>
      <c r="HEX48" s="229"/>
      <c r="HEY48" s="229"/>
      <c r="HEZ48" s="229"/>
      <c r="HFA48" s="229"/>
      <c r="HFB48" s="229"/>
      <c r="HFC48" s="229"/>
      <c r="HFD48" s="12"/>
      <c r="HFF48" s="229"/>
      <c r="HFG48" s="229"/>
      <c r="HFH48" s="229"/>
      <c r="HFI48" s="229"/>
      <c r="HFJ48" s="229"/>
      <c r="HFK48" s="229"/>
      <c r="HFL48" s="12"/>
      <c r="HFN48" s="229"/>
      <c r="HFO48" s="229"/>
      <c r="HFP48" s="229"/>
      <c r="HFQ48" s="229"/>
      <c r="HFR48" s="229"/>
      <c r="HFS48" s="229"/>
      <c r="HFT48" s="12"/>
      <c r="HFV48" s="229"/>
      <c r="HFW48" s="229"/>
      <c r="HFX48" s="229"/>
      <c r="HFY48" s="229"/>
      <c r="HFZ48" s="229"/>
      <c r="HGA48" s="229"/>
      <c r="HGB48" s="12"/>
      <c r="HGD48" s="229"/>
      <c r="HGE48" s="229"/>
      <c r="HGF48" s="229"/>
      <c r="HGG48" s="229"/>
      <c r="HGH48" s="229"/>
      <c r="HGI48" s="229"/>
      <c r="HGJ48" s="12"/>
      <c r="HGL48" s="229"/>
      <c r="HGM48" s="229"/>
      <c r="HGN48" s="229"/>
      <c r="HGO48" s="229"/>
      <c r="HGP48" s="229"/>
      <c r="HGQ48" s="229"/>
      <c r="HGR48" s="12"/>
      <c r="HGT48" s="229"/>
      <c r="HGU48" s="229"/>
      <c r="HGV48" s="229"/>
      <c r="HGW48" s="229"/>
      <c r="HGX48" s="229"/>
      <c r="HGY48" s="229"/>
      <c r="HGZ48" s="12"/>
      <c r="HHB48" s="229"/>
      <c r="HHC48" s="229"/>
      <c r="HHD48" s="229"/>
      <c r="HHE48" s="229"/>
      <c r="HHF48" s="229"/>
      <c r="HHG48" s="229"/>
      <c r="HHH48" s="12"/>
      <c r="HHJ48" s="229"/>
      <c r="HHK48" s="229"/>
      <c r="HHL48" s="229"/>
      <c r="HHM48" s="229"/>
      <c r="HHN48" s="229"/>
      <c r="HHO48" s="229"/>
      <c r="HHP48" s="12"/>
      <c r="HHR48" s="229"/>
      <c r="HHS48" s="229"/>
      <c r="HHT48" s="229"/>
      <c r="HHU48" s="229"/>
      <c r="HHV48" s="229"/>
      <c r="HHW48" s="229"/>
      <c r="HHX48" s="12"/>
      <c r="HHZ48" s="229"/>
      <c r="HIA48" s="229"/>
      <c r="HIB48" s="229"/>
      <c r="HIC48" s="229"/>
      <c r="HID48" s="229"/>
      <c r="HIE48" s="229"/>
      <c r="HIF48" s="12"/>
      <c r="HIH48" s="229"/>
      <c r="HII48" s="229"/>
      <c r="HIJ48" s="229"/>
      <c r="HIK48" s="229"/>
      <c r="HIL48" s="229"/>
      <c r="HIM48" s="229"/>
      <c r="HIN48" s="12"/>
      <c r="HIP48" s="229"/>
      <c r="HIQ48" s="229"/>
      <c r="HIR48" s="229"/>
      <c r="HIS48" s="229"/>
      <c r="HIT48" s="229"/>
      <c r="HIU48" s="229"/>
      <c r="HIV48" s="12"/>
      <c r="HIX48" s="229"/>
      <c r="HIY48" s="229"/>
      <c r="HIZ48" s="229"/>
      <c r="HJA48" s="229"/>
      <c r="HJB48" s="229"/>
      <c r="HJC48" s="229"/>
      <c r="HJD48" s="12"/>
      <c r="HJF48" s="229"/>
      <c r="HJG48" s="229"/>
      <c r="HJH48" s="229"/>
      <c r="HJI48" s="229"/>
      <c r="HJJ48" s="229"/>
      <c r="HJK48" s="229"/>
      <c r="HJL48" s="12"/>
      <c r="HJN48" s="229"/>
      <c r="HJO48" s="229"/>
      <c r="HJP48" s="229"/>
      <c r="HJQ48" s="229"/>
      <c r="HJR48" s="229"/>
      <c r="HJS48" s="229"/>
      <c r="HJT48" s="12"/>
      <c r="HJV48" s="229"/>
      <c r="HJW48" s="229"/>
      <c r="HJX48" s="229"/>
      <c r="HJY48" s="229"/>
      <c r="HJZ48" s="229"/>
      <c r="HKA48" s="229"/>
      <c r="HKB48" s="12"/>
      <c r="HKD48" s="229"/>
      <c r="HKE48" s="229"/>
      <c r="HKF48" s="229"/>
      <c r="HKG48" s="229"/>
      <c r="HKH48" s="229"/>
      <c r="HKI48" s="229"/>
      <c r="HKJ48" s="12"/>
      <c r="HKL48" s="229"/>
      <c r="HKM48" s="229"/>
      <c r="HKN48" s="229"/>
      <c r="HKO48" s="229"/>
      <c r="HKP48" s="229"/>
      <c r="HKQ48" s="229"/>
      <c r="HKR48" s="12"/>
      <c r="HKT48" s="229"/>
      <c r="HKU48" s="229"/>
      <c r="HKV48" s="229"/>
      <c r="HKW48" s="229"/>
      <c r="HKX48" s="229"/>
      <c r="HKY48" s="229"/>
      <c r="HKZ48" s="12"/>
      <c r="HLB48" s="229"/>
      <c r="HLC48" s="229"/>
      <c r="HLD48" s="229"/>
      <c r="HLE48" s="229"/>
      <c r="HLF48" s="229"/>
      <c r="HLG48" s="229"/>
      <c r="HLH48" s="12"/>
      <c r="HLJ48" s="229"/>
      <c r="HLK48" s="229"/>
      <c r="HLL48" s="229"/>
      <c r="HLM48" s="229"/>
      <c r="HLN48" s="229"/>
      <c r="HLO48" s="229"/>
      <c r="HLP48" s="12"/>
      <c r="HLR48" s="229"/>
      <c r="HLS48" s="229"/>
      <c r="HLT48" s="229"/>
      <c r="HLU48" s="229"/>
      <c r="HLV48" s="229"/>
      <c r="HLW48" s="229"/>
      <c r="HLX48" s="12"/>
      <c r="HLZ48" s="229"/>
      <c r="HMA48" s="229"/>
      <c r="HMB48" s="229"/>
      <c r="HMC48" s="229"/>
      <c r="HMD48" s="229"/>
      <c r="HME48" s="229"/>
      <c r="HMF48" s="12"/>
      <c r="HMH48" s="229"/>
      <c r="HMI48" s="229"/>
      <c r="HMJ48" s="229"/>
      <c r="HMK48" s="229"/>
      <c r="HML48" s="229"/>
      <c r="HMM48" s="229"/>
      <c r="HMN48" s="12"/>
      <c r="HMP48" s="229"/>
      <c r="HMQ48" s="229"/>
      <c r="HMR48" s="229"/>
      <c r="HMS48" s="229"/>
      <c r="HMT48" s="229"/>
      <c r="HMU48" s="229"/>
      <c r="HMV48" s="12"/>
      <c r="HMX48" s="229"/>
      <c r="HMY48" s="229"/>
      <c r="HMZ48" s="229"/>
      <c r="HNA48" s="229"/>
      <c r="HNB48" s="229"/>
      <c r="HNC48" s="229"/>
      <c r="HND48" s="12"/>
      <c r="HNF48" s="229"/>
      <c r="HNG48" s="229"/>
      <c r="HNH48" s="229"/>
      <c r="HNI48" s="229"/>
      <c r="HNJ48" s="229"/>
      <c r="HNK48" s="229"/>
      <c r="HNL48" s="12"/>
      <c r="HNN48" s="229"/>
      <c r="HNO48" s="229"/>
      <c r="HNP48" s="229"/>
      <c r="HNQ48" s="229"/>
      <c r="HNR48" s="229"/>
      <c r="HNS48" s="229"/>
      <c r="HNT48" s="12"/>
      <c r="HNV48" s="229"/>
      <c r="HNW48" s="229"/>
      <c r="HNX48" s="229"/>
      <c r="HNY48" s="229"/>
      <c r="HNZ48" s="229"/>
      <c r="HOA48" s="229"/>
      <c r="HOB48" s="12"/>
      <c r="HOD48" s="229"/>
      <c r="HOE48" s="229"/>
      <c r="HOF48" s="229"/>
      <c r="HOG48" s="229"/>
      <c r="HOH48" s="229"/>
      <c r="HOI48" s="229"/>
      <c r="HOJ48" s="12"/>
      <c r="HOL48" s="229"/>
      <c r="HOM48" s="229"/>
      <c r="HON48" s="229"/>
      <c r="HOO48" s="229"/>
      <c r="HOP48" s="229"/>
      <c r="HOQ48" s="229"/>
      <c r="HOR48" s="12"/>
      <c r="HOT48" s="229"/>
      <c r="HOU48" s="229"/>
      <c r="HOV48" s="229"/>
      <c r="HOW48" s="229"/>
      <c r="HOX48" s="229"/>
      <c r="HOY48" s="229"/>
      <c r="HOZ48" s="12"/>
      <c r="HPB48" s="229"/>
      <c r="HPC48" s="229"/>
      <c r="HPD48" s="229"/>
      <c r="HPE48" s="229"/>
      <c r="HPF48" s="229"/>
      <c r="HPG48" s="229"/>
      <c r="HPH48" s="12"/>
      <c r="HPJ48" s="229"/>
      <c r="HPK48" s="229"/>
      <c r="HPL48" s="229"/>
      <c r="HPM48" s="229"/>
      <c r="HPN48" s="229"/>
      <c r="HPO48" s="229"/>
      <c r="HPP48" s="12"/>
      <c r="HPR48" s="229"/>
      <c r="HPS48" s="229"/>
      <c r="HPT48" s="229"/>
      <c r="HPU48" s="229"/>
      <c r="HPV48" s="229"/>
      <c r="HPW48" s="229"/>
      <c r="HPX48" s="12"/>
      <c r="HPZ48" s="229"/>
      <c r="HQA48" s="229"/>
      <c r="HQB48" s="229"/>
      <c r="HQC48" s="229"/>
      <c r="HQD48" s="229"/>
      <c r="HQE48" s="229"/>
      <c r="HQF48" s="12"/>
      <c r="HQH48" s="229"/>
      <c r="HQI48" s="229"/>
      <c r="HQJ48" s="229"/>
      <c r="HQK48" s="229"/>
      <c r="HQL48" s="229"/>
      <c r="HQM48" s="229"/>
      <c r="HQN48" s="12"/>
      <c r="HQP48" s="229"/>
      <c r="HQQ48" s="229"/>
      <c r="HQR48" s="229"/>
      <c r="HQS48" s="229"/>
      <c r="HQT48" s="229"/>
      <c r="HQU48" s="229"/>
      <c r="HQV48" s="12"/>
      <c r="HQX48" s="229"/>
      <c r="HQY48" s="229"/>
      <c r="HQZ48" s="229"/>
      <c r="HRA48" s="229"/>
      <c r="HRB48" s="229"/>
      <c r="HRC48" s="229"/>
      <c r="HRD48" s="12"/>
      <c r="HRF48" s="229"/>
      <c r="HRG48" s="229"/>
      <c r="HRH48" s="229"/>
      <c r="HRI48" s="229"/>
      <c r="HRJ48" s="229"/>
      <c r="HRK48" s="229"/>
      <c r="HRL48" s="12"/>
      <c r="HRN48" s="229"/>
      <c r="HRO48" s="229"/>
      <c r="HRP48" s="229"/>
      <c r="HRQ48" s="229"/>
      <c r="HRR48" s="229"/>
      <c r="HRS48" s="229"/>
      <c r="HRT48" s="12"/>
      <c r="HRV48" s="229"/>
      <c r="HRW48" s="229"/>
      <c r="HRX48" s="229"/>
      <c r="HRY48" s="229"/>
      <c r="HRZ48" s="229"/>
      <c r="HSA48" s="229"/>
      <c r="HSB48" s="12"/>
      <c r="HSD48" s="229"/>
      <c r="HSE48" s="229"/>
      <c r="HSF48" s="229"/>
      <c r="HSG48" s="229"/>
      <c r="HSH48" s="229"/>
      <c r="HSI48" s="229"/>
      <c r="HSJ48" s="12"/>
      <c r="HSL48" s="229"/>
      <c r="HSM48" s="229"/>
      <c r="HSN48" s="229"/>
      <c r="HSO48" s="229"/>
      <c r="HSP48" s="229"/>
      <c r="HSQ48" s="229"/>
      <c r="HSR48" s="12"/>
      <c r="HST48" s="229"/>
      <c r="HSU48" s="229"/>
      <c r="HSV48" s="229"/>
      <c r="HSW48" s="229"/>
      <c r="HSX48" s="229"/>
      <c r="HSY48" s="229"/>
      <c r="HSZ48" s="12"/>
      <c r="HTB48" s="229"/>
      <c r="HTC48" s="229"/>
      <c r="HTD48" s="229"/>
      <c r="HTE48" s="229"/>
      <c r="HTF48" s="229"/>
      <c r="HTG48" s="229"/>
      <c r="HTH48" s="12"/>
      <c r="HTJ48" s="229"/>
      <c r="HTK48" s="229"/>
      <c r="HTL48" s="229"/>
      <c r="HTM48" s="229"/>
      <c r="HTN48" s="229"/>
      <c r="HTO48" s="229"/>
      <c r="HTP48" s="12"/>
      <c r="HTR48" s="229"/>
      <c r="HTS48" s="229"/>
      <c r="HTT48" s="229"/>
      <c r="HTU48" s="229"/>
      <c r="HTV48" s="229"/>
      <c r="HTW48" s="229"/>
      <c r="HTX48" s="12"/>
      <c r="HTZ48" s="229"/>
      <c r="HUA48" s="229"/>
      <c r="HUB48" s="229"/>
      <c r="HUC48" s="229"/>
      <c r="HUD48" s="229"/>
      <c r="HUE48" s="229"/>
      <c r="HUF48" s="12"/>
      <c r="HUH48" s="229"/>
      <c r="HUI48" s="229"/>
      <c r="HUJ48" s="229"/>
      <c r="HUK48" s="229"/>
      <c r="HUL48" s="229"/>
      <c r="HUM48" s="229"/>
      <c r="HUN48" s="12"/>
      <c r="HUP48" s="229"/>
      <c r="HUQ48" s="229"/>
      <c r="HUR48" s="229"/>
      <c r="HUS48" s="229"/>
      <c r="HUT48" s="229"/>
      <c r="HUU48" s="229"/>
      <c r="HUV48" s="12"/>
      <c r="HUX48" s="229"/>
      <c r="HUY48" s="229"/>
      <c r="HUZ48" s="229"/>
      <c r="HVA48" s="229"/>
      <c r="HVB48" s="229"/>
      <c r="HVC48" s="229"/>
      <c r="HVD48" s="12"/>
      <c r="HVF48" s="229"/>
      <c r="HVG48" s="229"/>
      <c r="HVH48" s="229"/>
      <c r="HVI48" s="229"/>
      <c r="HVJ48" s="229"/>
      <c r="HVK48" s="229"/>
      <c r="HVL48" s="12"/>
      <c r="HVN48" s="229"/>
      <c r="HVO48" s="229"/>
      <c r="HVP48" s="229"/>
      <c r="HVQ48" s="229"/>
      <c r="HVR48" s="229"/>
      <c r="HVS48" s="229"/>
      <c r="HVT48" s="12"/>
      <c r="HVV48" s="229"/>
      <c r="HVW48" s="229"/>
      <c r="HVX48" s="229"/>
      <c r="HVY48" s="229"/>
      <c r="HVZ48" s="229"/>
      <c r="HWA48" s="229"/>
      <c r="HWB48" s="12"/>
      <c r="HWD48" s="229"/>
      <c r="HWE48" s="229"/>
      <c r="HWF48" s="229"/>
      <c r="HWG48" s="229"/>
      <c r="HWH48" s="229"/>
      <c r="HWI48" s="229"/>
      <c r="HWJ48" s="12"/>
      <c r="HWL48" s="229"/>
      <c r="HWM48" s="229"/>
      <c r="HWN48" s="229"/>
      <c r="HWO48" s="229"/>
      <c r="HWP48" s="229"/>
      <c r="HWQ48" s="229"/>
      <c r="HWR48" s="12"/>
      <c r="HWT48" s="229"/>
      <c r="HWU48" s="229"/>
      <c r="HWV48" s="229"/>
      <c r="HWW48" s="229"/>
      <c r="HWX48" s="229"/>
      <c r="HWY48" s="229"/>
      <c r="HWZ48" s="12"/>
      <c r="HXB48" s="229"/>
      <c r="HXC48" s="229"/>
      <c r="HXD48" s="229"/>
      <c r="HXE48" s="229"/>
      <c r="HXF48" s="229"/>
      <c r="HXG48" s="229"/>
      <c r="HXH48" s="12"/>
      <c r="HXJ48" s="229"/>
      <c r="HXK48" s="229"/>
      <c r="HXL48" s="229"/>
      <c r="HXM48" s="229"/>
      <c r="HXN48" s="229"/>
      <c r="HXO48" s="229"/>
      <c r="HXP48" s="12"/>
      <c r="HXR48" s="229"/>
      <c r="HXS48" s="229"/>
      <c r="HXT48" s="229"/>
      <c r="HXU48" s="229"/>
      <c r="HXV48" s="229"/>
      <c r="HXW48" s="229"/>
      <c r="HXX48" s="12"/>
      <c r="HXZ48" s="229"/>
      <c r="HYA48" s="229"/>
      <c r="HYB48" s="229"/>
      <c r="HYC48" s="229"/>
      <c r="HYD48" s="229"/>
      <c r="HYE48" s="229"/>
      <c r="HYF48" s="12"/>
      <c r="HYH48" s="229"/>
      <c r="HYI48" s="229"/>
      <c r="HYJ48" s="229"/>
      <c r="HYK48" s="229"/>
      <c r="HYL48" s="229"/>
      <c r="HYM48" s="229"/>
      <c r="HYN48" s="12"/>
      <c r="HYP48" s="229"/>
      <c r="HYQ48" s="229"/>
      <c r="HYR48" s="229"/>
      <c r="HYS48" s="229"/>
      <c r="HYT48" s="229"/>
      <c r="HYU48" s="229"/>
      <c r="HYV48" s="12"/>
      <c r="HYX48" s="229"/>
      <c r="HYY48" s="229"/>
      <c r="HYZ48" s="229"/>
      <c r="HZA48" s="229"/>
      <c r="HZB48" s="229"/>
      <c r="HZC48" s="229"/>
      <c r="HZD48" s="12"/>
      <c r="HZF48" s="229"/>
      <c r="HZG48" s="229"/>
      <c r="HZH48" s="229"/>
      <c r="HZI48" s="229"/>
      <c r="HZJ48" s="229"/>
      <c r="HZK48" s="229"/>
      <c r="HZL48" s="12"/>
      <c r="HZN48" s="229"/>
      <c r="HZO48" s="229"/>
      <c r="HZP48" s="229"/>
      <c r="HZQ48" s="229"/>
      <c r="HZR48" s="229"/>
      <c r="HZS48" s="229"/>
      <c r="HZT48" s="12"/>
      <c r="HZV48" s="229"/>
      <c r="HZW48" s="229"/>
      <c r="HZX48" s="229"/>
      <c r="HZY48" s="229"/>
      <c r="HZZ48" s="229"/>
      <c r="IAA48" s="229"/>
      <c r="IAB48" s="12"/>
      <c r="IAD48" s="229"/>
      <c r="IAE48" s="229"/>
      <c r="IAF48" s="229"/>
      <c r="IAG48" s="229"/>
      <c r="IAH48" s="229"/>
      <c r="IAI48" s="229"/>
      <c r="IAJ48" s="12"/>
      <c r="IAL48" s="229"/>
      <c r="IAM48" s="229"/>
      <c r="IAN48" s="229"/>
      <c r="IAO48" s="229"/>
      <c r="IAP48" s="229"/>
      <c r="IAQ48" s="229"/>
      <c r="IAR48" s="12"/>
      <c r="IAT48" s="229"/>
      <c r="IAU48" s="229"/>
      <c r="IAV48" s="229"/>
      <c r="IAW48" s="229"/>
      <c r="IAX48" s="229"/>
      <c r="IAY48" s="229"/>
      <c r="IAZ48" s="12"/>
      <c r="IBB48" s="229"/>
      <c r="IBC48" s="229"/>
      <c r="IBD48" s="229"/>
      <c r="IBE48" s="229"/>
      <c r="IBF48" s="229"/>
      <c r="IBG48" s="229"/>
      <c r="IBH48" s="12"/>
      <c r="IBJ48" s="229"/>
      <c r="IBK48" s="229"/>
      <c r="IBL48" s="229"/>
      <c r="IBM48" s="229"/>
      <c r="IBN48" s="229"/>
      <c r="IBO48" s="229"/>
      <c r="IBP48" s="12"/>
      <c r="IBR48" s="229"/>
      <c r="IBS48" s="229"/>
      <c r="IBT48" s="229"/>
      <c r="IBU48" s="229"/>
      <c r="IBV48" s="229"/>
      <c r="IBW48" s="229"/>
      <c r="IBX48" s="12"/>
      <c r="IBZ48" s="229"/>
      <c r="ICA48" s="229"/>
      <c r="ICB48" s="229"/>
      <c r="ICC48" s="229"/>
      <c r="ICD48" s="229"/>
      <c r="ICE48" s="229"/>
      <c r="ICF48" s="12"/>
      <c r="ICH48" s="229"/>
      <c r="ICI48" s="229"/>
      <c r="ICJ48" s="229"/>
      <c r="ICK48" s="229"/>
      <c r="ICL48" s="229"/>
      <c r="ICM48" s="229"/>
      <c r="ICN48" s="12"/>
      <c r="ICP48" s="229"/>
      <c r="ICQ48" s="229"/>
      <c r="ICR48" s="229"/>
      <c r="ICS48" s="229"/>
      <c r="ICT48" s="229"/>
      <c r="ICU48" s="229"/>
      <c r="ICV48" s="12"/>
      <c r="ICX48" s="229"/>
      <c r="ICY48" s="229"/>
      <c r="ICZ48" s="229"/>
      <c r="IDA48" s="229"/>
      <c r="IDB48" s="229"/>
      <c r="IDC48" s="229"/>
      <c r="IDD48" s="12"/>
      <c r="IDF48" s="229"/>
      <c r="IDG48" s="229"/>
      <c r="IDH48" s="229"/>
      <c r="IDI48" s="229"/>
      <c r="IDJ48" s="229"/>
      <c r="IDK48" s="229"/>
      <c r="IDL48" s="12"/>
      <c r="IDN48" s="229"/>
      <c r="IDO48" s="229"/>
      <c r="IDP48" s="229"/>
      <c r="IDQ48" s="229"/>
      <c r="IDR48" s="229"/>
      <c r="IDS48" s="229"/>
      <c r="IDT48" s="12"/>
      <c r="IDV48" s="229"/>
      <c r="IDW48" s="229"/>
      <c r="IDX48" s="229"/>
      <c r="IDY48" s="229"/>
      <c r="IDZ48" s="229"/>
      <c r="IEA48" s="229"/>
      <c r="IEB48" s="12"/>
      <c r="IED48" s="229"/>
      <c r="IEE48" s="229"/>
      <c r="IEF48" s="229"/>
      <c r="IEG48" s="229"/>
      <c r="IEH48" s="229"/>
      <c r="IEI48" s="229"/>
      <c r="IEJ48" s="12"/>
      <c r="IEL48" s="229"/>
      <c r="IEM48" s="229"/>
      <c r="IEN48" s="229"/>
      <c r="IEO48" s="229"/>
      <c r="IEP48" s="229"/>
      <c r="IEQ48" s="229"/>
      <c r="IER48" s="12"/>
      <c r="IET48" s="229"/>
      <c r="IEU48" s="229"/>
      <c r="IEV48" s="229"/>
      <c r="IEW48" s="229"/>
      <c r="IEX48" s="229"/>
      <c r="IEY48" s="229"/>
      <c r="IEZ48" s="12"/>
      <c r="IFB48" s="229"/>
      <c r="IFC48" s="229"/>
      <c r="IFD48" s="229"/>
      <c r="IFE48" s="229"/>
      <c r="IFF48" s="229"/>
      <c r="IFG48" s="229"/>
      <c r="IFH48" s="12"/>
      <c r="IFJ48" s="229"/>
      <c r="IFK48" s="229"/>
      <c r="IFL48" s="229"/>
      <c r="IFM48" s="229"/>
      <c r="IFN48" s="229"/>
      <c r="IFO48" s="229"/>
      <c r="IFP48" s="12"/>
      <c r="IFR48" s="229"/>
      <c r="IFS48" s="229"/>
      <c r="IFT48" s="229"/>
      <c r="IFU48" s="229"/>
      <c r="IFV48" s="229"/>
      <c r="IFW48" s="229"/>
      <c r="IFX48" s="12"/>
      <c r="IFZ48" s="229"/>
      <c r="IGA48" s="229"/>
      <c r="IGB48" s="229"/>
      <c r="IGC48" s="229"/>
      <c r="IGD48" s="229"/>
      <c r="IGE48" s="229"/>
      <c r="IGF48" s="12"/>
      <c r="IGH48" s="229"/>
      <c r="IGI48" s="229"/>
      <c r="IGJ48" s="229"/>
      <c r="IGK48" s="229"/>
      <c r="IGL48" s="229"/>
      <c r="IGM48" s="229"/>
      <c r="IGN48" s="12"/>
      <c r="IGP48" s="229"/>
      <c r="IGQ48" s="229"/>
      <c r="IGR48" s="229"/>
      <c r="IGS48" s="229"/>
      <c r="IGT48" s="229"/>
      <c r="IGU48" s="229"/>
      <c r="IGV48" s="12"/>
      <c r="IGX48" s="229"/>
      <c r="IGY48" s="229"/>
      <c r="IGZ48" s="229"/>
      <c r="IHA48" s="229"/>
      <c r="IHB48" s="229"/>
      <c r="IHC48" s="229"/>
      <c r="IHD48" s="12"/>
      <c r="IHF48" s="229"/>
      <c r="IHG48" s="229"/>
      <c r="IHH48" s="229"/>
      <c r="IHI48" s="229"/>
      <c r="IHJ48" s="229"/>
      <c r="IHK48" s="229"/>
      <c r="IHL48" s="12"/>
      <c r="IHN48" s="229"/>
      <c r="IHO48" s="229"/>
      <c r="IHP48" s="229"/>
      <c r="IHQ48" s="229"/>
      <c r="IHR48" s="229"/>
      <c r="IHS48" s="229"/>
      <c r="IHT48" s="12"/>
      <c r="IHV48" s="229"/>
      <c r="IHW48" s="229"/>
      <c r="IHX48" s="229"/>
      <c r="IHY48" s="229"/>
      <c r="IHZ48" s="229"/>
      <c r="IIA48" s="229"/>
      <c r="IIB48" s="12"/>
      <c r="IID48" s="229"/>
      <c r="IIE48" s="229"/>
      <c r="IIF48" s="229"/>
      <c r="IIG48" s="229"/>
      <c r="IIH48" s="229"/>
      <c r="III48" s="229"/>
      <c r="IIJ48" s="12"/>
      <c r="IIL48" s="229"/>
      <c r="IIM48" s="229"/>
      <c r="IIN48" s="229"/>
      <c r="IIO48" s="229"/>
      <c r="IIP48" s="229"/>
      <c r="IIQ48" s="229"/>
      <c r="IIR48" s="12"/>
      <c r="IIT48" s="229"/>
      <c r="IIU48" s="229"/>
      <c r="IIV48" s="229"/>
      <c r="IIW48" s="229"/>
      <c r="IIX48" s="229"/>
      <c r="IIY48" s="229"/>
      <c r="IIZ48" s="12"/>
      <c r="IJB48" s="229"/>
      <c r="IJC48" s="229"/>
      <c r="IJD48" s="229"/>
      <c r="IJE48" s="229"/>
      <c r="IJF48" s="229"/>
      <c r="IJG48" s="229"/>
      <c r="IJH48" s="12"/>
      <c r="IJJ48" s="229"/>
      <c r="IJK48" s="229"/>
      <c r="IJL48" s="229"/>
      <c r="IJM48" s="229"/>
      <c r="IJN48" s="229"/>
      <c r="IJO48" s="229"/>
      <c r="IJP48" s="12"/>
      <c r="IJR48" s="229"/>
      <c r="IJS48" s="229"/>
      <c r="IJT48" s="229"/>
      <c r="IJU48" s="229"/>
      <c r="IJV48" s="229"/>
      <c r="IJW48" s="229"/>
      <c r="IJX48" s="12"/>
      <c r="IJZ48" s="229"/>
      <c r="IKA48" s="229"/>
      <c r="IKB48" s="229"/>
      <c r="IKC48" s="229"/>
      <c r="IKD48" s="229"/>
      <c r="IKE48" s="229"/>
      <c r="IKF48" s="12"/>
      <c r="IKH48" s="229"/>
      <c r="IKI48" s="229"/>
      <c r="IKJ48" s="229"/>
      <c r="IKK48" s="229"/>
      <c r="IKL48" s="229"/>
      <c r="IKM48" s="229"/>
      <c r="IKN48" s="12"/>
      <c r="IKP48" s="229"/>
      <c r="IKQ48" s="229"/>
      <c r="IKR48" s="229"/>
      <c r="IKS48" s="229"/>
      <c r="IKT48" s="229"/>
      <c r="IKU48" s="229"/>
      <c r="IKV48" s="12"/>
      <c r="IKX48" s="229"/>
      <c r="IKY48" s="229"/>
      <c r="IKZ48" s="229"/>
      <c r="ILA48" s="229"/>
      <c r="ILB48" s="229"/>
      <c r="ILC48" s="229"/>
      <c r="ILD48" s="12"/>
      <c r="ILF48" s="229"/>
      <c r="ILG48" s="229"/>
      <c r="ILH48" s="229"/>
      <c r="ILI48" s="229"/>
      <c r="ILJ48" s="229"/>
      <c r="ILK48" s="229"/>
      <c r="ILL48" s="12"/>
      <c r="ILN48" s="229"/>
      <c r="ILO48" s="229"/>
      <c r="ILP48" s="229"/>
      <c r="ILQ48" s="229"/>
      <c r="ILR48" s="229"/>
      <c r="ILS48" s="229"/>
      <c r="ILT48" s="12"/>
      <c r="ILV48" s="229"/>
      <c r="ILW48" s="229"/>
      <c r="ILX48" s="229"/>
      <c r="ILY48" s="229"/>
      <c r="ILZ48" s="229"/>
      <c r="IMA48" s="229"/>
      <c r="IMB48" s="12"/>
      <c r="IMD48" s="229"/>
      <c r="IME48" s="229"/>
      <c r="IMF48" s="229"/>
      <c r="IMG48" s="229"/>
      <c r="IMH48" s="229"/>
      <c r="IMI48" s="229"/>
      <c r="IMJ48" s="12"/>
      <c r="IML48" s="229"/>
      <c r="IMM48" s="229"/>
      <c r="IMN48" s="229"/>
      <c r="IMO48" s="229"/>
      <c r="IMP48" s="229"/>
      <c r="IMQ48" s="229"/>
      <c r="IMR48" s="12"/>
      <c r="IMT48" s="229"/>
      <c r="IMU48" s="229"/>
      <c r="IMV48" s="229"/>
      <c r="IMW48" s="229"/>
      <c r="IMX48" s="229"/>
      <c r="IMY48" s="229"/>
      <c r="IMZ48" s="12"/>
      <c r="INB48" s="229"/>
      <c r="INC48" s="229"/>
      <c r="IND48" s="229"/>
      <c r="INE48" s="229"/>
      <c r="INF48" s="229"/>
      <c r="ING48" s="229"/>
      <c r="INH48" s="12"/>
      <c r="INJ48" s="229"/>
      <c r="INK48" s="229"/>
      <c r="INL48" s="229"/>
      <c r="INM48" s="229"/>
      <c r="INN48" s="229"/>
      <c r="INO48" s="229"/>
      <c r="INP48" s="12"/>
      <c r="INR48" s="229"/>
      <c r="INS48" s="229"/>
      <c r="INT48" s="229"/>
      <c r="INU48" s="229"/>
      <c r="INV48" s="229"/>
      <c r="INW48" s="229"/>
      <c r="INX48" s="12"/>
      <c r="INZ48" s="229"/>
      <c r="IOA48" s="229"/>
      <c r="IOB48" s="229"/>
      <c r="IOC48" s="229"/>
      <c r="IOD48" s="229"/>
      <c r="IOE48" s="229"/>
      <c r="IOF48" s="12"/>
      <c r="IOH48" s="229"/>
      <c r="IOI48" s="229"/>
      <c r="IOJ48" s="229"/>
      <c r="IOK48" s="229"/>
      <c r="IOL48" s="229"/>
      <c r="IOM48" s="229"/>
      <c r="ION48" s="12"/>
      <c r="IOP48" s="229"/>
      <c r="IOQ48" s="229"/>
      <c r="IOR48" s="229"/>
      <c r="IOS48" s="229"/>
      <c r="IOT48" s="229"/>
      <c r="IOU48" s="229"/>
      <c r="IOV48" s="12"/>
      <c r="IOX48" s="229"/>
      <c r="IOY48" s="229"/>
      <c r="IOZ48" s="229"/>
      <c r="IPA48" s="229"/>
      <c r="IPB48" s="229"/>
      <c r="IPC48" s="229"/>
      <c r="IPD48" s="12"/>
      <c r="IPF48" s="229"/>
      <c r="IPG48" s="229"/>
      <c r="IPH48" s="229"/>
      <c r="IPI48" s="229"/>
      <c r="IPJ48" s="229"/>
      <c r="IPK48" s="229"/>
      <c r="IPL48" s="12"/>
      <c r="IPN48" s="229"/>
      <c r="IPO48" s="229"/>
      <c r="IPP48" s="229"/>
      <c r="IPQ48" s="229"/>
      <c r="IPR48" s="229"/>
      <c r="IPS48" s="229"/>
      <c r="IPT48" s="12"/>
      <c r="IPV48" s="229"/>
      <c r="IPW48" s="229"/>
      <c r="IPX48" s="229"/>
      <c r="IPY48" s="229"/>
      <c r="IPZ48" s="229"/>
      <c r="IQA48" s="229"/>
      <c r="IQB48" s="12"/>
      <c r="IQD48" s="229"/>
      <c r="IQE48" s="229"/>
      <c r="IQF48" s="229"/>
      <c r="IQG48" s="229"/>
      <c r="IQH48" s="229"/>
      <c r="IQI48" s="229"/>
      <c r="IQJ48" s="12"/>
      <c r="IQL48" s="229"/>
      <c r="IQM48" s="229"/>
      <c r="IQN48" s="229"/>
      <c r="IQO48" s="229"/>
      <c r="IQP48" s="229"/>
      <c r="IQQ48" s="229"/>
      <c r="IQR48" s="12"/>
      <c r="IQT48" s="229"/>
      <c r="IQU48" s="229"/>
      <c r="IQV48" s="229"/>
      <c r="IQW48" s="229"/>
      <c r="IQX48" s="229"/>
      <c r="IQY48" s="229"/>
      <c r="IQZ48" s="12"/>
      <c r="IRB48" s="229"/>
      <c r="IRC48" s="229"/>
      <c r="IRD48" s="229"/>
      <c r="IRE48" s="229"/>
      <c r="IRF48" s="229"/>
      <c r="IRG48" s="229"/>
      <c r="IRH48" s="12"/>
      <c r="IRJ48" s="229"/>
      <c r="IRK48" s="229"/>
      <c r="IRL48" s="229"/>
      <c r="IRM48" s="229"/>
      <c r="IRN48" s="229"/>
      <c r="IRO48" s="229"/>
      <c r="IRP48" s="12"/>
      <c r="IRR48" s="229"/>
      <c r="IRS48" s="229"/>
      <c r="IRT48" s="229"/>
      <c r="IRU48" s="229"/>
      <c r="IRV48" s="229"/>
      <c r="IRW48" s="229"/>
      <c r="IRX48" s="12"/>
      <c r="IRZ48" s="229"/>
      <c r="ISA48" s="229"/>
      <c r="ISB48" s="229"/>
      <c r="ISC48" s="229"/>
      <c r="ISD48" s="229"/>
      <c r="ISE48" s="229"/>
      <c r="ISF48" s="12"/>
      <c r="ISH48" s="229"/>
      <c r="ISI48" s="229"/>
      <c r="ISJ48" s="229"/>
      <c r="ISK48" s="229"/>
      <c r="ISL48" s="229"/>
      <c r="ISM48" s="229"/>
      <c r="ISN48" s="12"/>
      <c r="ISP48" s="229"/>
      <c r="ISQ48" s="229"/>
      <c r="ISR48" s="229"/>
      <c r="ISS48" s="229"/>
      <c r="IST48" s="229"/>
      <c r="ISU48" s="229"/>
      <c r="ISV48" s="12"/>
      <c r="ISX48" s="229"/>
      <c r="ISY48" s="229"/>
      <c r="ISZ48" s="229"/>
      <c r="ITA48" s="229"/>
      <c r="ITB48" s="229"/>
      <c r="ITC48" s="229"/>
      <c r="ITD48" s="12"/>
      <c r="ITF48" s="229"/>
      <c r="ITG48" s="229"/>
      <c r="ITH48" s="229"/>
      <c r="ITI48" s="229"/>
      <c r="ITJ48" s="229"/>
      <c r="ITK48" s="229"/>
      <c r="ITL48" s="12"/>
      <c r="ITN48" s="229"/>
      <c r="ITO48" s="229"/>
      <c r="ITP48" s="229"/>
      <c r="ITQ48" s="229"/>
      <c r="ITR48" s="229"/>
      <c r="ITS48" s="229"/>
      <c r="ITT48" s="12"/>
      <c r="ITV48" s="229"/>
      <c r="ITW48" s="229"/>
      <c r="ITX48" s="229"/>
      <c r="ITY48" s="229"/>
      <c r="ITZ48" s="229"/>
      <c r="IUA48" s="229"/>
      <c r="IUB48" s="12"/>
      <c r="IUD48" s="229"/>
      <c r="IUE48" s="229"/>
      <c r="IUF48" s="229"/>
      <c r="IUG48" s="229"/>
      <c r="IUH48" s="229"/>
      <c r="IUI48" s="229"/>
      <c r="IUJ48" s="12"/>
      <c r="IUL48" s="229"/>
      <c r="IUM48" s="229"/>
      <c r="IUN48" s="229"/>
      <c r="IUO48" s="229"/>
      <c r="IUP48" s="229"/>
      <c r="IUQ48" s="229"/>
      <c r="IUR48" s="12"/>
      <c r="IUT48" s="229"/>
      <c r="IUU48" s="229"/>
      <c r="IUV48" s="229"/>
      <c r="IUW48" s="229"/>
      <c r="IUX48" s="229"/>
      <c r="IUY48" s="229"/>
      <c r="IUZ48" s="12"/>
      <c r="IVB48" s="229"/>
      <c r="IVC48" s="229"/>
      <c r="IVD48" s="229"/>
      <c r="IVE48" s="229"/>
      <c r="IVF48" s="229"/>
      <c r="IVG48" s="229"/>
      <c r="IVH48" s="12"/>
      <c r="IVJ48" s="229"/>
      <c r="IVK48" s="229"/>
      <c r="IVL48" s="229"/>
      <c r="IVM48" s="229"/>
      <c r="IVN48" s="229"/>
      <c r="IVO48" s="229"/>
      <c r="IVP48" s="12"/>
      <c r="IVR48" s="229"/>
      <c r="IVS48" s="229"/>
      <c r="IVT48" s="229"/>
      <c r="IVU48" s="229"/>
      <c r="IVV48" s="229"/>
      <c r="IVW48" s="229"/>
      <c r="IVX48" s="12"/>
      <c r="IVZ48" s="229"/>
      <c r="IWA48" s="229"/>
      <c r="IWB48" s="229"/>
      <c r="IWC48" s="229"/>
      <c r="IWD48" s="229"/>
      <c r="IWE48" s="229"/>
      <c r="IWF48" s="12"/>
      <c r="IWH48" s="229"/>
      <c r="IWI48" s="229"/>
      <c r="IWJ48" s="229"/>
      <c r="IWK48" s="229"/>
      <c r="IWL48" s="229"/>
      <c r="IWM48" s="229"/>
      <c r="IWN48" s="12"/>
      <c r="IWP48" s="229"/>
      <c r="IWQ48" s="229"/>
      <c r="IWR48" s="229"/>
      <c r="IWS48" s="229"/>
      <c r="IWT48" s="229"/>
      <c r="IWU48" s="229"/>
      <c r="IWV48" s="12"/>
      <c r="IWX48" s="229"/>
      <c r="IWY48" s="229"/>
      <c r="IWZ48" s="229"/>
      <c r="IXA48" s="229"/>
      <c r="IXB48" s="229"/>
      <c r="IXC48" s="229"/>
      <c r="IXD48" s="12"/>
      <c r="IXF48" s="229"/>
      <c r="IXG48" s="229"/>
      <c r="IXH48" s="229"/>
      <c r="IXI48" s="229"/>
      <c r="IXJ48" s="229"/>
      <c r="IXK48" s="229"/>
      <c r="IXL48" s="12"/>
      <c r="IXN48" s="229"/>
      <c r="IXO48" s="229"/>
      <c r="IXP48" s="229"/>
      <c r="IXQ48" s="229"/>
      <c r="IXR48" s="229"/>
      <c r="IXS48" s="229"/>
      <c r="IXT48" s="12"/>
      <c r="IXV48" s="229"/>
      <c r="IXW48" s="229"/>
      <c r="IXX48" s="229"/>
      <c r="IXY48" s="229"/>
      <c r="IXZ48" s="229"/>
      <c r="IYA48" s="229"/>
      <c r="IYB48" s="12"/>
      <c r="IYD48" s="229"/>
      <c r="IYE48" s="229"/>
      <c r="IYF48" s="229"/>
      <c r="IYG48" s="229"/>
      <c r="IYH48" s="229"/>
      <c r="IYI48" s="229"/>
      <c r="IYJ48" s="12"/>
      <c r="IYL48" s="229"/>
      <c r="IYM48" s="229"/>
      <c r="IYN48" s="229"/>
      <c r="IYO48" s="229"/>
      <c r="IYP48" s="229"/>
      <c r="IYQ48" s="229"/>
      <c r="IYR48" s="12"/>
      <c r="IYT48" s="229"/>
      <c r="IYU48" s="229"/>
      <c r="IYV48" s="229"/>
      <c r="IYW48" s="229"/>
      <c r="IYX48" s="229"/>
      <c r="IYY48" s="229"/>
      <c r="IYZ48" s="12"/>
      <c r="IZB48" s="229"/>
      <c r="IZC48" s="229"/>
      <c r="IZD48" s="229"/>
      <c r="IZE48" s="229"/>
      <c r="IZF48" s="229"/>
      <c r="IZG48" s="229"/>
      <c r="IZH48" s="12"/>
      <c r="IZJ48" s="229"/>
      <c r="IZK48" s="229"/>
      <c r="IZL48" s="229"/>
      <c r="IZM48" s="229"/>
      <c r="IZN48" s="229"/>
      <c r="IZO48" s="229"/>
      <c r="IZP48" s="12"/>
      <c r="IZR48" s="229"/>
      <c r="IZS48" s="229"/>
      <c r="IZT48" s="229"/>
      <c r="IZU48" s="229"/>
      <c r="IZV48" s="229"/>
      <c r="IZW48" s="229"/>
      <c r="IZX48" s="12"/>
      <c r="IZZ48" s="229"/>
      <c r="JAA48" s="229"/>
      <c r="JAB48" s="229"/>
      <c r="JAC48" s="229"/>
      <c r="JAD48" s="229"/>
      <c r="JAE48" s="229"/>
      <c r="JAF48" s="12"/>
      <c r="JAH48" s="229"/>
      <c r="JAI48" s="229"/>
      <c r="JAJ48" s="229"/>
      <c r="JAK48" s="229"/>
      <c r="JAL48" s="229"/>
      <c r="JAM48" s="229"/>
      <c r="JAN48" s="12"/>
      <c r="JAP48" s="229"/>
      <c r="JAQ48" s="229"/>
      <c r="JAR48" s="229"/>
      <c r="JAS48" s="229"/>
      <c r="JAT48" s="229"/>
      <c r="JAU48" s="229"/>
      <c r="JAV48" s="12"/>
      <c r="JAX48" s="229"/>
      <c r="JAY48" s="229"/>
      <c r="JAZ48" s="229"/>
      <c r="JBA48" s="229"/>
      <c r="JBB48" s="229"/>
      <c r="JBC48" s="229"/>
      <c r="JBD48" s="12"/>
      <c r="JBF48" s="229"/>
      <c r="JBG48" s="229"/>
      <c r="JBH48" s="229"/>
      <c r="JBI48" s="229"/>
      <c r="JBJ48" s="229"/>
      <c r="JBK48" s="229"/>
      <c r="JBL48" s="12"/>
      <c r="JBN48" s="229"/>
      <c r="JBO48" s="229"/>
      <c r="JBP48" s="229"/>
      <c r="JBQ48" s="229"/>
      <c r="JBR48" s="229"/>
      <c r="JBS48" s="229"/>
      <c r="JBT48" s="12"/>
      <c r="JBV48" s="229"/>
      <c r="JBW48" s="229"/>
      <c r="JBX48" s="229"/>
      <c r="JBY48" s="229"/>
      <c r="JBZ48" s="229"/>
      <c r="JCA48" s="229"/>
      <c r="JCB48" s="12"/>
      <c r="JCD48" s="229"/>
      <c r="JCE48" s="229"/>
      <c r="JCF48" s="229"/>
      <c r="JCG48" s="229"/>
      <c r="JCH48" s="229"/>
      <c r="JCI48" s="229"/>
      <c r="JCJ48" s="12"/>
      <c r="JCL48" s="229"/>
      <c r="JCM48" s="229"/>
      <c r="JCN48" s="229"/>
      <c r="JCO48" s="229"/>
      <c r="JCP48" s="229"/>
      <c r="JCQ48" s="229"/>
      <c r="JCR48" s="12"/>
      <c r="JCT48" s="229"/>
      <c r="JCU48" s="229"/>
      <c r="JCV48" s="229"/>
      <c r="JCW48" s="229"/>
      <c r="JCX48" s="229"/>
      <c r="JCY48" s="229"/>
      <c r="JCZ48" s="12"/>
      <c r="JDB48" s="229"/>
      <c r="JDC48" s="229"/>
      <c r="JDD48" s="229"/>
      <c r="JDE48" s="229"/>
      <c r="JDF48" s="229"/>
      <c r="JDG48" s="229"/>
      <c r="JDH48" s="12"/>
      <c r="JDJ48" s="229"/>
      <c r="JDK48" s="229"/>
      <c r="JDL48" s="229"/>
      <c r="JDM48" s="229"/>
      <c r="JDN48" s="229"/>
      <c r="JDO48" s="229"/>
      <c r="JDP48" s="12"/>
      <c r="JDR48" s="229"/>
      <c r="JDS48" s="229"/>
      <c r="JDT48" s="229"/>
      <c r="JDU48" s="229"/>
      <c r="JDV48" s="229"/>
      <c r="JDW48" s="229"/>
      <c r="JDX48" s="12"/>
      <c r="JDZ48" s="229"/>
      <c r="JEA48" s="229"/>
      <c r="JEB48" s="229"/>
      <c r="JEC48" s="229"/>
      <c r="JED48" s="229"/>
      <c r="JEE48" s="229"/>
      <c r="JEF48" s="12"/>
      <c r="JEH48" s="229"/>
      <c r="JEI48" s="229"/>
      <c r="JEJ48" s="229"/>
      <c r="JEK48" s="229"/>
      <c r="JEL48" s="229"/>
      <c r="JEM48" s="229"/>
      <c r="JEN48" s="12"/>
      <c r="JEP48" s="229"/>
      <c r="JEQ48" s="229"/>
      <c r="JER48" s="229"/>
      <c r="JES48" s="229"/>
      <c r="JET48" s="229"/>
      <c r="JEU48" s="229"/>
      <c r="JEV48" s="12"/>
      <c r="JEX48" s="229"/>
      <c r="JEY48" s="229"/>
      <c r="JEZ48" s="229"/>
      <c r="JFA48" s="229"/>
      <c r="JFB48" s="229"/>
      <c r="JFC48" s="229"/>
      <c r="JFD48" s="12"/>
      <c r="JFF48" s="229"/>
      <c r="JFG48" s="229"/>
      <c r="JFH48" s="229"/>
      <c r="JFI48" s="229"/>
      <c r="JFJ48" s="229"/>
      <c r="JFK48" s="229"/>
      <c r="JFL48" s="12"/>
      <c r="JFN48" s="229"/>
      <c r="JFO48" s="229"/>
      <c r="JFP48" s="229"/>
      <c r="JFQ48" s="229"/>
      <c r="JFR48" s="229"/>
      <c r="JFS48" s="229"/>
      <c r="JFT48" s="12"/>
      <c r="JFV48" s="229"/>
      <c r="JFW48" s="229"/>
      <c r="JFX48" s="229"/>
      <c r="JFY48" s="229"/>
      <c r="JFZ48" s="229"/>
      <c r="JGA48" s="229"/>
      <c r="JGB48" s="12"/>
      <c r="JGD48" s="229"/>
      <c r="JGE48" s="229"/>
      <c r="JGF48" s="229"/>
      <c r="JGG48" s="229"/>
      <c r="JGH48" s="229"/>
      <c r="JGI48" s="229"/>
      <c r="JGJ48" s="12"/>
      <c r="JGL48" s="229"/>
      <c r="JGM48" s="229"/>
      <c r="JGN48" s="229"/>
      <c r="JGO48" s="229"/>
      <c r="JGP48" s="229"/>
      <c r="JGQ48" s="229"/>
      <c r="JGR48" s="12"/>
      <c r="JGT48" s="229"/>
      <c r="JGU48" s="229"/>
      <c r="JGV48" s="229"/>
      <c r="JGW48" s="229"/>
      <c r="JGX48" s="229"/>
      <c r="JGY48" s="229"/>
      <c r="JGZ48" s="12"/>
      <c r="JHB48" s="229"/>
      <c r="JHC48" s="229"/>
      <c r="JHD48" s="229"/>
      <c r="JHE48" s="229"/>
      <c r="JHF48" s="229"/>
      <c r="JHG48" s="229"/>
      <c r="JHH48" s="12"/>
      <c r="JHJ48" s="229"/>
      <c r="JHK48" s="229"/>
      <c r="JHL48" s="229"/>
      <c r="JHM48" s="229"/>
      <c r="JHN48" s="229"/>
      <c r="JHO48" s="229"/>
      <c r="JHP48" s="12"/>
      <c r="JHR48" s="229"/>
      <c r="JHS48" s="229"/>
      <c r="JHT48" s="229"/>
      <c r="JHU48" s="229"/>
      <c r="JHV48" s="229"/>
      <c r="JHW48" s="229"/>
      <c r="JHX48" s="12"/>
      <c r="JHZ48" s="229"/>
      <c r="JIA48" s="229"/>
      <c r="JIB48" s="229"/>
      <c r="JIC48" s="229"/>
      <c r="JID48" s="229"/>
      <c r="JIE48" s="229"/>
      <c r="JIF48" s="12"/>
      <c r="JIH48" s="229"/>
      <c r="JII48" s="229"/>
      <c r="JIJ48" s="229"/>
      <c r="JIK48" s="229"/>
      <c r="JIL48" s="229"/>
      <c r="JIM48" s="229"/>
      <c r="JIN48" s="12"/>
      <c r="JIP48" s="229"/>
      <c r="JIQ48" s="229"/>
      <c r="JIR48" s="229"/>
      <c r="JIS48" s="229"/>
      <c r="JIT48" s="229"/>
      <c r="JIU48" s="229"/>
      <c r="JIV48" s="12"/>
      <c r="JIX48" s="229"/>
      <c r="JIY48" s="229"/>
      <c r="JIZ48" s="229"/>
      <c r="JJA48" s="229"/>
      <c r="JJB48" s="229"/>
      <c r="JJC48" s="229"/>
      <c r="JJD48" s="12"/>
      <c r="JJF48" s="229"/>
      <c r="JJG48" s="229"/>
      <c r="JJH48" s="229"/>
      <c r="JJI48" s="229"/>
      <c r="JJJ48" s="229"/>
      <c r="JJK48" s="229"/>
      <c r="JJL48" s="12"/>
      <c r="JJN48" s="229"/>
      <c r="JJO48" s="229"/>
      <c r="JJP48" s="229"/>
      <c r="JJQ48" s="229"/>
      <c r="JJR48" s="229"/>
      <c r="JJS48" s="229"/>
      <c r="JJT48" s="12"/>
      <c r="JJV48" s="229"/>
      <c r="JJW48" s="229"/>
      <c r="JJX48" s="229"/>
      <c r="JJY48" s="229"/>
      <c r="JJZ48" s="229"/>
      <c r="JKA48" s="229"/>
      <c r="JKB48" s="12"/>
      <c r="JKD48" s="229"/>
      <c r="JKE48" s="229"/>
      <c r="JKF48" s="229"/>
      <c r="JKG48" s="229"/>
      <c r="JKH48" s="229"/>
      <c r="JKI48" s="229"/>
      <c r="JKJ48" s="12"/>
      <c r="JKL48" s="229"/>
      <c r="JKM48" s="229"/>
      <c r="JKN48" s="229"/>
      <c r="JKO48" s="229"/>
      <c r="JKP48" s="229"/>
      <c r="JKQ48" s="229"/>
      <c r="JKR48" s="12"/>
      <c r="JKT48" s="229"/>
      <c r="JKU48" s="229"/>
      <c r="JKV48" s="229"/>
      <c r="JKW48" s="229"/>
      <c r="JKX48" s="229"/>
      <c r="JKY48" s="229"/>
      <c r="JKZ48" s="12"/>
      <c r="JLB48" s="229"/>
      <c r="JLC48" s="229"/>
      <c r="JLD48" s="229"/>
      <c r="JLE48" s="229"/>
      <c r="JLF48" s="229"/>
      <c r="JLG48" s="229"/>
      <c r="JLH48" s="12"/>
      <c r="JLJ48" s="229"/>
      <c r="JLK48" s="229"/>
      <c r="JLL48" s="229"/>
      <c r="JLM48" s="229"/>
      <c r="JLN48" s="229"/>
      <c r="JLO48" s="229"/>
      <c r="JLP48" s="12"/>
      <c r="JLR48" s="229"/>
      <c r="JLS48" s="229"/>
      <c r="JLT48" s="229"/>
      <c r="JLU48" s="229"/>
      <c r="JLV48" s="229"/>
      <c r="JLW48" s="229"/>
      <c r="JLX48" s="12"/>
      <c r="JLZ48" s="229"/>
      <c r="JMA48" s="229"/>
      <c r="JMB48" s="229"/>
      <c r="JMC48" s="229"/>
      <c r="JMD48" s="229"/>
      <c r="JME48" s="229"/>
      <c r="JMF48" s="12"/>
      <c r="JMH48" s="229"/>
      <c r="JMI48" s="229"/>
      <c r="JMJ48" s="229"/>
      <c r="JMK48" s="229"/>
      <c r="JML48" s="229"/>
      <c r="JMM48" s="229"/>
      <c r="JMN48" s="12"/>
      <c r="JMP48" s="229"/>
      <c r="JMQ48" s="229"/>
      <c r="JMR48" s="229"/>
      <c r="JMS48" s="229"/>
      <c r="JMT48" s="229"/>
      <c r="JMU48" s="229"/>
      <c r="JMV48" s="12"/>
      <c r="JMX48" s="229"/>
      <c r="JMY48" s="229"/>
      <c r="JMZ48" s="229"/>
      <c r="JNA48" s="229"/>
      <c r="JNB48" s="229"/>
      <c r="JNC48" s="229"/>
      <c r="JND48" s="12"/>
      <c r="JNF48" s="229"/>
      <c r="JNG48" s="229"/>
      <c r="JNH48" s="229"/>
      <c r="JNI48" s="229"/>
      <c r="JNJ48" s="229"/>
      <c r="JNK48" s="229"/>
      <c r="JNL48" s="12"/>
      <c r="JNN48" s="229"/>
      <c r="JNO48" s="229"/>
      <c r="JNP48" s="229"/>
      <c r="JNQ48" s="229"/>
      <c r="JNR48" s="229"/>
      <c r="JNS48" s="229"/>
      <c r="JNT48" s="12"/>
      <c r="JNV48" s="229"/>
      <c r="JNW48" s="229"/>
      <c r="JNX48" s="229"/>
      <c r="JNY48" s="229"/>
      <c r="JNZ48" s="229"/>
      <c r="JOA48" s="229"/>
      <c r="JOB48" s="12"/>
      <c r="JOD48" s="229"/>
      <c r="JOE48" s="229"/>
      <c r="JOF48" s="229"/>
      <c r="JOG48" s="229"/>
      <c r="JOH48" s="229"/>
      <c r="JOI48" s="229"/>
      <c r="JOJ48" s="12"/>
      <c r="JOL48" s="229"/>
      <c r="JOM48" s="229"/>
      <c r="JON48" s="229"/>
      <c r="JOO48" s="229"/>
      <c r="JOP48" s="229"/>
      <c r="JOQ48" s="229"/>
      <c r="JOR48" s="12"/>
      <c r="JOT48" s="229"/>
      <c r="JOU48" s="229"/>
      <c r="JOV48" s="229"/>
      <c r="JOW48" s="229"/>
      <c r="JOX48" s="229"/>
      <c r="JOY48" s="229"/>
      <c r="JOZ48" s="12"/>
      <c r="JPB48" s="229"/>
      <c r="JPC48" s="229"/>
      <c r="JPD48" s="229"/>
      <c r="JPE48" s="229"/>
      <c r="JPF48" s="229"/>
      <c r="JPG48" s="229"/>
      <c r="JPH48" s="12"/>
      <c r="JPJ48" s="229"/>
      <c r="JPK48" s="229"/>
      <c r="JPL48" s="229"/>
      <c r="JPM48" s="229"/>
      <c r="JPN48" s="229"/>
      <c r="JPO48" s="229"/>
      <c r="JPP48" s="12"/>
      <c r="JPR48" s="229"/>
      <c r="JPS48" s="229"/>
      <c r="JPT48" s="229"/>
      <c r="JPU48" s="229"/>
      <c r="JPV48" s="229"/>
      <c r="JPW48" s="229"/>
      <c r="JPX48" s="12"/>
      <c r="JPZ48" s="229"/>
      <c r="JQA48" s="229"/>
      <c r="JQB48" s="229"/>
      <c r="JQC48" s="229"/>
      <c r="JQD48" s="229"/>
      <c r="JQE48" s="229"/>
      <c r="JQF48" s="12"/>
      <c r="JQH48" s="229"/>
      <c r="JQI48" s="229"/>
      <c r="JQJ48" s="229"/>
      <c r="JQK48" s="229"/>
      <c r="JQL48" s="229"/>
      <c r="JQM48" s="229"/>
      <c r="JQN48" s="12"/>
      <c r="JQP48" s="229"/>
      <c r="JQQ48" s="229"/>
      <c r="JQR48" s="229"/>
      <c r="JQS48" s="229"/>
      <c r="JQT48" s="229"/>
      <c r="JQU48" s="229"/>
      <c r="JQV48" s="12"/>
      <c r="JQX48" s="229"/>
      <c r="JQY48" s="229"/>
      <c r="JQZ48" s="229"/>
      <c r="JRA48" s="229"/>
      <c r="JRB48" s="229"/>
      <c r="JRC48" s="229"/>
      <c r="JRD48" s="12"/>
      <c r="JRF48" s="229"/>
      <c r="JRG48" s="229"/>
      <c r="JRH48" s="229"/>
      <c r="JRI48" s="229"/>
      <c r="JRJ48" s="229"/>
      <c r="JRK48" s="229"/>
      <c r="JRL48" s="12"/>
      <c r="JRN48" s="229"/>
      <c r="JRO48" s="229"/>
      <c r="JRP48" s="229"/>
      <c r="JRQ48" s="229"/>
      <c r="JRR48" s="229"/>
      <c r="JRS48" s="229"/>
      <c r="JRT48" s="12"/>
      <c r="JRV48" s="229"/>
      <c r="JRW48" s="229"/>
      <c r="JRX48" s="229"/>
      <c r="JRY48" s="229"/>
      <c r="JRZ48" s="229"/>
      <c r="JSA48" s="229"/>
      <c r="JSB48" s="12"/>
      <c r="JSD48" s="229"/>
      <c r="JSE48" s="229"/>
      <c r="JSF48" s="229"/>
      <c r="JSG48" s="229"/>
      <c r="JSH48" s="229"/>
      <c r="JSI48" s="229"/>
      <c r="JSJ48" s="12"/>
      <c r="JSL48" s="229"/>
      <c r="JSM48" s="229"/>
      <c r="JSN48" s="229"/>
      <c r="JSO48" s="229"/>
      <c r="JSP48" s="229"/>
      <c r="JSQ48" s="229"/>
      <c r="JSR48" s="12"/>
      <c r="JST48" s="229"/>
      <c r="JSU48" s="229"/>
      <c r="JSV48" s="229"/>
      <c r="JSW48" s="229"/>
      <c r="JSX48" s="229"/>
      <c r="JSY48" s="229"/>
      <c r="JSZ48" s="12"/>
      <c r="JTB48" s="229"/>
      <c r="JTC48" s="229"/>
      <c r="JTD48" s="229"/>
      <c r="JTE48" s="229"/>
      <c r="JTF48" s="229"/>
      <c r="JTG48" s="229"/>
      <c r="JTH48" s="12"/>
      <c r="JTJ48" s="229"/>
      <c r="JTK48" s="229"/>
      <c r="JTL48" s="229"/>
      <c r="JTM48" s="229"/>
      <c r="JTN48" s="229"/>
      <c r="JTO48" s="229"/>
      <c r="JTP48" s="12"/>
      <c r="JTR48" s="229"/>
      <c r="JTS48" s="229"/>
      <c r="JTT48" s="229"/>
      <c r="JTU48" s="229"/>
      <c r="JTV48" s="229"/>
      <c r="JTW48" s="229"/>
      <c r="JTX48" s="12"/>
      <c r="JTZ48" s="229"/>
      <c r="JUA48" s="229"/>
      <c r="JUB48" s="229"/>
      <c r="JUC48" s="229"/>
      <c r="JUD48" s="229"/>
      <c r="JUE48" s="229"/>
      <c r="JUF48" s="12"/>
      <c r="JUH48" s="229"/>
      <c r="JUI48" s="229"/>
      <c r="JUJ48" s="229"/>
      <c r="JUK48" s="229"/>
      <c r="JUL48" s="229"/>
      <c r="JUM48" s="229"/>
      <c r="JUN48" s="12"/>
      <c r="JUP48" s="229"/>
      <c r="JUQ48" s="229"/>
      <c r="JUR48" s="229"/>
      <c r="JUS48" s="229"/>
      <c r="JUT48" s="229"/>
      <c r="JUU48" s="229"/>
      <c r="JUV48" s="12"/>
      <c r="JUX48" s="229"/>
      <c r="JUY48" s="229"/>
      <c r="JUZ48" s="229"/>
      <c r="JVA48" s="229"/>
      <c r="JVB48" s="229"/>
      <c r="JVC48" s="229"/>
      <c r="JVD48" s="12"/>
      <c r="JVF48" s="229"/>
      <c r="JVG48" s="229"/>
      <c r="JVH48" s="229"/>
      <c r="JVI48" s="229"/>
      <c r="JVJ48" s="229"/>
      <c r="JVK48" s="229"/>
      <c r="JVL48" s="12"/>
      <c r="JVN48" s="229"/>
      <c r="JVO48" s="229"/>
      <c r="JVP48" s="229"/>
      <c r="JVQ48" s="229"/>
      <c r="JVR48" s="229"/>
      <c r="JVS48" s="229"/>
      <c r="JVT48" s="12"/>
      <c r="JVV48" s="229"/>
      <c r="JVW48" s="229"/>
      <c r="JVX48" s="229"/>
      <c r="JVY48" s="229"/>
      <c r="JVZ48" s="229"/>
      <c r="JWA48" s="229"/>
      <c r="JWB48" s="12"/>
      <c r="JWD48" s="229"/>
      <c r="JWE48" s="229"/>
      <c r="JWF48" s="229"/>
      <c r="JWG48" s="229"/>
      <c r="JWH48" s="229"/>
      <c r="JWI48" s="229"/>
      <c r="JWJ48" s="12"/>
      <c r="JWL48" s="229"/>
      <c r="JWM48" s="229"/>
      <c r="JWN48" s="229"/>
      <c r="JWO48" s="229"/>
      <c r="JWP48" s="229"/>
      <c r="JWQ48" s="229"/>
      <c r="JWR48" s="12"/>
      <c r="JWT48" s="229"/>
      <c r="JWU48" s="229"/>
      <c r="JWV48" s="229"/>
      <c r="JWW48" s="229"/>
      <c r="JWX48" s="229"/>
      <c r="JWY48" s="229"/>
      <c r="JWZ48" s="12"/>
      <c r="JXB48" s="229"/>
      <c r="JXC48" s="229"/>
      <c r="JXD48" s="229"/>
      <c r="JXE48" s="229"/>
      <c r="JXF48" s="229"/>
      <c r="JXG48" s="229"/>
      <c r="JXH48" s="12"/>
      <c r="JXJ48" s="229"/>
      <c r="JXK48" s="229"/>
      <c r="JXL48" s="229"/>
      <c r="JXM48" s="229"/>
      <c r="JXN48" s="229"/>
      <c r="JXO48" s="229"/>
      <c r="JXP48" s="12"/>
      <c r="JXR48" s="229"/>
      <c r="JXS48" s="229"/>
      <c r="JXT48" s="229"/>
      <c r="JXU48" s="229"/>
      <c r="JXV48" s="229"/>
      <c r="JXW48" s="229"/>
      <c r="JXX48" s="12"/>
      <c r="JXZ48" s="229"/>
      <c r="JYA48" s="229"/>
      <c r="JYB48" s="229"/>
      <c r="JYC48" s="229"/>
      <c r="JYD48" s="229"/>
      <c r="JYE48" s="229"/>
      <c r="JYF48" s="12"/>
      <c r="JYH48" s="229"/>
      <c r="JYI48" s="229"/>
      <c r="JYJ48" s="229"/>
      <c r="JYK48" s="229"/>
      <c r="JYL48" s="229"/>
      <c r="JYM48" s="229"/>
      <c r="JYN48" s="12"/>
      <c r="JYP48" s="229"/>
      <c r="JYQ48" s="229"/>
      <c r="JYR48" s="229"/>
      <c r="JYS48" s="229"/>
      <c r="JYT48" s="229"/>
      <c r="JYU48" s="229"/>
      <c r="JYV48" s="12"/>
      <c r="JYX48" s="229"/>
      <c r="JYY48" s="229"/>
      <c r="JYZ48" s="229"/>
      <c r="JZA48" s="229"/>
      <c r="JZB48" s="229"/>
      <c r="JZC48" s="229"/>
      <c r="JZD48" s="12"/>
      <c r="JZF48" s="229"/>
      <c r="JZG48" s="229"/>
      <c r="JZH48" s="229"/>
      <c r="JZI48" s="229"/>
      <c r="JZJ48" s="229"/>
      <c r="JZK48" s="229"/>
      <c r="JZL48" s="12"/>
      <c r="JZN48" s="229"/>
      <c r="JZO48" s="229"/>
      <c r="JZP48" s="229"/>
      <c r="JZQ48" s="229"/>
      <c r="JZR48" s="229"/>
      <c r="JZS48" s="229"/>
      <c r="JZT48" s="12"/>
      <c r="JZV48" s="229"/>
      <c r="JZW48" s="229"/>
      <c r="JZX48" s="229"/>
      <c r="JZY48" s="229"/>
      <c r="JZZ48" s="229"/>
      <c r="KAA48" s="229"/>
      <c r="KAB48" s="12"/>
      <c r="KAD48" s="229"/>
      <c r="KAE48" s="229"/>
      <c r="KAF48" s="229"/>
      <c r="KAG48" s="229"/>
      <c r="KAH48" s="229"/>
      <c r="KAI48" s="229"/>
      <c r="KAJ48" s="12"/>
      <c r="KAL48" s="229"/>
      <c r="KAM48" s="229"/>
      <c r="KAN48" s="229"/>
      <c r="KAO48" s="229"/>
      <c r="KAP48" s="229"/>
      <c r="KAQ48" s="229"/>
      <c r="KAR48" s="12"/>
      <c r="KAT48" s="229"/>
      <c r="KAU48" s="229"/>
      <c r="KAV48" s="229"/>
      <c r="KAW48" s="229"/>
      <c r="KAX48" s="229"/>
      <c r="KAY48" s="229"/>
      <c r="KAZ48" s="12"/>
      <c r="KBB48" s="229"/>
      <c r="KBC48" s="229"/>
      <c r="KBD48" s="229"/>
      <c r="KBE48" s="229"/>
      <c r="KBF48" s="229"/>
      <c r="KBG48" s="229"/>
      <c r="KBH48" s="12"/>
      <c r="KBJ48" s="229"/>
      <c r="KBK48" s="229"/>
      <c r="KBL48" s="229"/>
      <c r="KBM48" s="229"/>
      <c r="KBN48" s="229"/>
      <c r="KBO48" s="229"/>
      <c r="KBP48" s="12"/>
      <c r="KBR48" s="229"/>
      <c r="KBS48" s="229"/>
      <c r="KBT48" s="229"/>
      <c r="KBU48" s="229"/>
      <c r="KBV48" s="229"/>
      <c r="KBW48" s="229"/>
      <c r="KBX48" s="12"/>
      <c r="KBZ48" s="229"/>
      <c r="KCA48" s="229"/>
      <c r="KCB48" s="229"/>
      <c r="KCC48" s="229"/>
      <c r="KCD48" s="229"/>
      <c r="KCE48" s="229"/>
      <c r="KCF48" s="12"/>
      <c r="KCH48" s="229"/>
      <c r="KCI48" s="229"/>
      <c r="KCJ48" s="229"/>
      <c r="KCK48" s="229"/>
      <c r="KCL48" s="229"/>
      <c r="KCM48" s="229"/>
      <c r="KCN48" s="12"/>
      <c r="KCP48" s="229"/>
      <c r="KCQ48" s="229"/>
      <c r="KCR48" s="229"/>
      <c r="KCS48" s="229"/>
      <c r="KCT48" s="229"/>
      <c r="KCU48" s="229"/>
      <c r="KCV48" s="12"/>
      <c r="KCX48" s="229"/>
      <c r="KCY48" s="229"/>
      <c r="KCZ48" s="229"/>
      <c r="KDA48" s="229"/>
      <c r="KDB48" s="229"/>
      <c r="KDC48" s="229"/>
      <c r="KDD48" s="12"/>
      <c r="KDF48" s="229"/>
      <c r="KDG48" s="229"/>
      <c r="KDH48" s="229"/>
      <c r="KDI48" s="229"/>
      <c r="KDJ48" s="229"/>
      <c r="KDK48" s="229"/>
      <c r="KDL48" s="12"/>
      <c r="KDN48" s="229"/>
      <c r="KDO48" s="229"/>
      <c r="KDP48" s="229"/>
      <c r="KDQ48" s="229"/>
      <c r="KDR48" s="229"/>
      <c r="KDS48" s="229"/>
      <c r="KDT48" s="12"/>
      <c r="KDV48" s="229"/>
      <c r="KDW48" s="229"/>
      <c r="KDX48" s="229"/>
      <c r="KDY48" s="229"/>
      <c r="KDZ48" s="229"/>
      <c r="KEA48" s="229"/>
      <c r="KEB48" s="12"/>
      <c r="KED48" s="229"/>
      <c r="KEE48" s="229"/>
      <c r="KEF48" s="229"/>
      <c r="KEG48" s="229"/>
      <c r="KEH48" s="229"/>
      <c r="KEI48" s="229"/>
      <c r="KEJ48" s="12"/>
      <c r="KEL48" s="229"/>
      <c r="KEM48" s="229"/>
      <c r="KEN48" s="229"/>
      <c r="KEO48" s="229"/>
      <c r="KEP48" s="229"/>
      <c r="KEQ48" s="229"/>
      <c r="KER48" s="12"/>
      <c r="KET48" s="229"/>
      <c r="KEU48" s="229"/>
      <c r="KEV48" s="229"/>
      <c r="KEW48" s="229"/>
      <c r="KEX48" s="229"/>
      <c r="KEY48" s="229"/>
      <c r="KEZ48" s="12"/>
      <c r="KFB48" s="229"/>
      <c r="KFC48" s="229"/>
      <c r="KFD48" s="229"/>
      <c r="KFE48" s="229"/>
      <c r="KFF48" s="229"/>
      <c r="KFG48" s="229"/>
      <c r="KFH48" s="12"/>
      <c r="KFJ48" s="229"/>
      <c r="KFK48" s="229"/>
      <c r="KFL48" s="229"/>
      <c r="KFM48" s="229"/>
      <c r="KFN48" s="229"/>
      <c r="KFO48" s="229"/>
      <c r="KFP48" s="12"/>
      <c r="KFR48" s="229"/>
      <c r="KFS48" s="229"/>
      <c r="KFT48" s="229"/>
      <c r="KFU48" s="229"/>
      <c r="KFV48" s="229"/>
      <c r="KFW48" s="229"/>
      <c r="KFX48" s="12"/>
      <c r="KFZ48" s="229"/>
      <c r="KGA48" s="229"/>
      <c r="KGB48" s="229"/>
      <c r="KGC48" s="229"/>
      <c r="KGD48" s="229"/>
      <c r="KGE48" s="229"/>
      <c r="KGF48" s="12"/>
      <c r="KGH48" s="229"/>
      <c r="KGI48" s="229"/>
      <c r="KGJ48" s="229"/>
      <c r="KGK48" s="229"/>
      <c r="KGL48" s="229"/>
      <c r="KGM48" s="229"/>
      <c r="KGN48" s="12"/>
      <c r="KGP48" s="229"/>
      <c r="KGQ48" s="229"/>
      <c r="KGR48" s="229"/>
      <c r="KGS48" s="229"/>
      <c r="KGT48" s="229"/>
      <c r="KGU48" s="229"/>
      <c r="KGV48" s="12"/>
      <c r="KGX48" s="229"/>
      <c r="KGY48" s="229"/>
      <c r="KGZ48" s="229"/>
      <c r="KHA48" s="229"/>
      <c r="KHB48" s="229"/>
      <c r="KHC48" s="229"/>
      <c r="KHD48" s="12"/>
      <c r="KHF48" s="229"/>
      <c r="KHG48" s="229"/>
      <c r="KHH48" s="229"/>
      <c r="KHI48" s="229"/>
      <c r="KHJ48" s="229"/>
      <c r="KHK48" s="229"/>
      <c r="KHL48" s="12"/>
      <c r="KHN48" s="229"/>
      <c r="KHO48" s="229"/>
      <c r="KHP48" s="229"/>
      <c r="KHQ48" s="229"/>
      <c r="KHR48" s="229"/>
      <c r="KHS48" s="229"/>
      <c r="KHT48" s="12"/>
      <c r="KHV48" s="229"/>
      <c r="KHW48" s="229"/>
      <c r="KHX48" s="229"/>
      <c r="KHY48" s="229"/>
      <c r="KHZ48" s="229"/>
      <c r="KIA48" s="229"/>
      <c r="KIB48" s="12"/>
      <c r="KID48" s="229"/>
      <c r="KIE48" s="229"/>
      <c r="KIF48" s="229"/>
      <c r="KIG48" s="229"/>
      <c r="KIH48" s="229"/>
      <c r="KII48" s="229"/>
      <c r="KIJ48" s="12"/>
      <c r="KIL48" s="229"/>
      <c r="KIM48" s="229"/>
      <c r="KIN48" s="229"/>
      <c r="KIO48" s="229"/>
      <c r="KIP48" s="229"/>
      <c r="KIQ48" s="229"/>
      <c r="KIR48" s="12"/>
      <c r="KIT48" s="229"/>
      <c r="KIU48" s="229"/>
      <c r="KIV48" s="229"/>
      <c r="KIW48" s="229"/>
      <c r="KIX48" s="229"/>
      <c r="KIY48" s="229"/>
      <c r="KIZ48" s="12"/>
      <c r="KJB48" s="229"/>
      <c r="KJC48" s="229"/>
      <c r="KJD48" s="229"/>
      <c r="KJE48" s="229"/>
      <c r="KJF48" s="229"/>
      <c r="KJG48" s="229"/>
      <c r="KJH48" s="12"/>
      <c r="KJJ48" s="229"/>
      <c r="KJK48" s="229"/>
      <c r="KJL48" s="229"/>
      <c r="KJM48" s="229"/>
      <c r="KJN48" s="229"/>
      <c r="KJO48" s="229"/>
      <c r="KJP48" s="12"/>
      <c r="KJR48" s="229"/>
      <c r="KJS48" s="229"/>
      <c r="KJT48" s="229"/>
      <c r="KJU48" s="229"/>
      <c r="KJV48" s="229"/>
      <c r="KJW48" s="229"/>
      <c r="KJX48" s="12"/>
      <c r="KJZ48" s="229"/>
      <c r="KKA48" s="229"/>
      <c r="KKB48" s="229"/>
      <c r="KKC48" s="229"/>
      <c r="KKD48" s="229"/>
      <c r="KKE48" s="229"/>
      <c r="KKF48" s="12"/>
      <c r="KKH48" s="229"/>
      <c r="KKI48" s="229"/>
      <c r="KKJ48" s="229"/>
      <c r="KKK48" s="229"/>
      <c r="KKL48" s="229"/>
      <c r="KKM48" s="229"/>
      <c r="KKN48" s="12"/>
      <c r="KKP48" s="229"/>
      <c r="KKQ48" s="229"/>
      <c r="KKR48" s="229"/>
      <c r="KKS48" s="229"/>
      <c r="KKT48" s="229"/>
      <c r="KKU48" s="229"/>
      <c r="KKV48" s="12"/>
      <c r="KKX48" s="229"/>
      <c r="KKY48" s="229"/>
      <c r="KKZ48" s="229"/>
      <c r="KLA48" s="229"/>
      <c r="KLB48" s="229"/>
      <c r="KLC48" s="229"/>
      <c r="KLD48" s="12"/>
      <c r="KLF48" s="229"/>
      <c r="KLG48" s="229"/>
      <c r="KLH48" s="229"/>
      <c r="KLI48" s="229"/>
      <c r="KLJ48" s="229"/>
      <c r="KLK48" s="229"/>
      <c r="KLL48" s="12"/>
      <c r="KLN48" s="229"/>
      <c r="KLO48" s="229"/>
      <c r="KLP48" s="229"/>
      <c r="KLQ48" s="229"/>
      <c r="KLR48" s="229"/>
      <c r="KLS48" s="229"/>
      <c r="KLT48" s="12"/>
      <c r="KLV48" s="229"/>
      <c r="KLW48" s="229"/>
      <c r="KLX48" s="229"/>
      <c r="KLY48" s="229"/>
      <c r="KLZ48" s="229"/>
      <c r="KMA48" s="229"/>
      <c r="KMB48" s="12"/>
      <c r="KMD48" s="229"/>
      <c r="KME48" s="229"/>
      <c r="KMF48" s="229"/>
      <c r="KMG48" s="229"/>
      <c r="KMH48" s="229"/>
      <c r="KMI48" s="229"/>
      <c r="KMJ48" s="12"/>
      <c r="KML48" s="229"/>
      <c r="KMM48" s="229"/>
      <c r="KMN48" s="229"/>
      <c r="KMO48" s="229"/>
      <c r="KMP48" s="229"/>
      <c r="KMQ48" s="229"/>
      <c r="KMR48" s="12"/>
      <c r="KMT48" s="229"/>
      <c r="KMU48" s="229"/>
      <c r="KMV48" s="229"/>
      <c r="KMW48" s="229"/>
      <c r="KMX48" s="229"/>
      <c r="KMY48" s="229"/>
      <c r="KMZ48" s="12"/>
      <c r="KNB48" s="229"/>
      <c r="KNC48" s="229"/>
      <c r="KND48" s="229"/>
      <c r="KNE48" s="229"/>
      <c r="KNF48" s="229"/>
      <c r="KNG48" s="229"/>
      <c r="KNH48" s="12"/>
      <c r="KNJ48" s="229"/>
      <c r="KNK48" s="229"/>
      <c r="KNL48" s="229"/>
      <c r="KNM48" s="229"/>
      <c r="KNN48" s="229"/>
      <c r="KNO48" s="229"/>
      <c r="KNP48" s="12"/>
      <c r="KNR48" s="229"/>
      <c r="KNS48" s="229"/>
      <c r="KNT48" s="229"/>
      <c r="KNU48" s="229"/>
      <c r="KNV48" s="229"/>
      <c r="KNW48" s="229"/>
      <c r="KNX48" s="12"/>
      <c r="KNZ48" s="229"/>
      <c r="KOA48" s="229"/>
      <c r="KOB48" s="229"/>
      <c r="KOC48" s="229"/>
      <c r="KOD48" s="229"/>
      <c r="KOE48" s="229"/>
      <c r="KOF48" s="12"/>
      <c r="KOH48" s="229"/>
      <c r="KOI48" s="229"/>
      <c r="KOJ48" s="229"/>
      <c r="KOK48" s="229"/>
      <c r="KOL48" s="229"/>
      <c r="KOM48" s="229"/>
      <c r="KON48" s="12"/>
      <c r="KOP48" s="229"/>
      <c r="KOQ48" s="229"/>
      <c r="KOR48" s="229"/>
      <c r="KOS48" s="229"/>
      <c r="KOT48" s="229"/>
      <c r="KOU48" s="229"/>
      <c r="KOV48" s="12"/>
      <c r="KOX48" s="229"/>
      <c r="KOY48" s="229"/>
      <c r="KOZ48" s="229"/>
      <c r="KPA48" s="229"/>
      <c r="KPB48" s="229"/>
      <c r="KPC48" s="229"/>
      <c r="KPD48" s="12"/>
      <c r="KPF48" s="229"/>
      <c r="KPG48" s="229"/>
      <c r="KPH48" s="229"/>
      <c r="KPI48" s="229"/>
      <c r="KPJ48" s="229"/>
      <c r="KPK48" s="229"/>
      <c r="KPL48" s="12"/>
      <c r="KPN48" s="229"/>
      <c r="KPO48" s="229"/>
      <c r="KPP48" s="229"/>
      <c r="KPQ48" s="229"/>
      <c r="KPR48" s="229"/>
      <c r="KPS48" s="229"/>
      <c r="KPT48" s="12"/>
      <c r="KPV48" s="229"/>
      <c r="KPW48" s="229"/>
      <c r="KPX48" s="229"/>
      <c r="KPY48" s="229"/>
      <c r="KPZ48" s="229"/>
      <c r="KQA48" s="229"/>
      <c r="KQB48" s="12"/>
      <c r="KQD48" s="229"/>
      <c r="KQE48" s="229"/>
      <c r="KQF48" s="229"/>
      <c r="KQG48" s="229"/>
      <c r="KQH48" s="229"/>
      <c r="KQI48" s="229"/>
      <c r="KQJ48" s="12"/>
      <c r="KQL48" s="229"/>
      <c r="KQM48" s="229"/>
      <c r="KQN48" s="229"/>
      <c r="KQO48" s="229"/>
      <c r="KQP48" s="229"/>
      <c r="KQQ48" s="229"/>
      <c r="KQR48" s="12"/>
      <c r="KQT48" s="229"/>
      <c r="KQU48" s="229"/>
      <c r="KQV48" s="229"/>
      <c r="KQW48" s="229"/>
      <c r="KQX48" s="229"/>
      <c r="KQY48" s="229"/>
      <c r="KQZ48" s="12"/>
      <c r="KRB48" s="229"/>
      <c r="KRC48" s="229"/>
      <c r="KRD48" s="229"/>
      <c r="KRE48" s="229"/>
      <c r="KRF48" s="229"/>
      <c r="KRG48" s="229"/>
      <c r="KRH48" s="12"/>
      <c r="KRJ48" s="229"/>
      <c r="KRK48" s="229"/>
      <c r="KRL48" s="229"/>
      <c r="KRM48" s="229"/>
      <c r="KRN48" s="229"/>
      <c r="KRO48" s="229"/>
      <c r="KRP48" s="12"/>
      <c r="KRR48" s="229"/>
      <c r="KRS48" s="229"/>
      <c r="KRT48" s="229"/>
      <c r="KRU48" s="229"/>
      <c r="KRV48" s="229"/>
      <c r="KRW48" s="229"/>
      <c r="KRX48" s="12"/>
      <c r="KRZ48" s="229"/>
      <c r="KSA48" s="229"/>
      <c r="KSB48" s="229"/>
      <c r="KSC48" s="229"/>
      <c r="KSD48" s="229"/>
      <c r="KSE48" s="229"/>
      <c r="KSF48" s="12"/>
      <c r="KSH48" s="229"/>
      <c r="KSI48" s="229"/>
      <c r="KSJ48" s="229"/>
      <c r="KSK48" s="229"/>
      <c r="KSL48" s="229"/>
      <c r="KSM48" s="229"/>
      <c r="KSN48" s="12"/>
      <c r="KSP48" s="229"/>
      <c r="KSQ48" s="229"/>
      <c r="KSR48" s="229"/>
      <c r="KSS48" s="229"/>
      <c r="KST48" s="229"/>
      <c r="KSU48" s="229"/>
      <c r="KSV48" s="12"/>
      <c r="KSX48" s="229"/>
      <c r="KSY48" s="229"/>
      <c r="KSZ48" s="229"/>
      <c r="KTA48" s="229"/>
      <c r="KTB48" s="229"/>
      <c r="KTC48" s="229"/>
      <c r="KTD48" s="12"/>
      <c r="KTF48" s="229"/>
      <c r="KTG48" s="229"/>
      <c r="KTH48" s="229"/>
      <c r="KTI48" s="229"/>
      <c r="KTJ48" s="229"/>
      <c r="KTK48" s="229"/>
      <c r="KTL48" s="12"/>
      <c r="KTN48" s="229"/>
      <c r="KTO48" s="229"/>
      <c r="KTP48" s="229"/>
      <c r="KTQ48" s="229"/>
      <c r="KTR48" s="229"/>
      <c r="KTS48" s="229"/>
      <c r="KTT48" s="12"/>
      <c r="KTV48" s="229"/>
      <c r="KTW48" s="229"/>
      <c r="KTX48" s="229"/>
      <c r="KTY48" s="229"/>
      <c r="KTZ48" s="229"/>
      <c r="KUA48" s="229"/>
      <c r="KUB48" s="12"/>
      <c r="KUD48" s="229"/>
      <c r="KUE48" s="229"/>
      <c r="KUF48" s="229"/>
      <c r="KUG48" s="229"/>
      <c r="KUH48" s="229"/>
      <c r="KUI48" s="229"/>
      <c r="KUJ48" s="12"/>
      <c r="KUL48" s="229"/>
      <c r="KUM48" s="229"/>
      <c r="KUN48" s="229"/>
      <c r="KUO48" s="229"/>
      <c r="KUP48" s="229"/>
      <c r="KUQ48" s="229"/>
      <c r="KUR48" s="12"/>
      <c r="KUT48" s="229"/>
      <c r="KUU48" s="229"/>
      <c r="KUV48" s="229"/>
      <c r="KUW48" s="229"/>
      <c r="KUX48" s="229"/>
      <c r="KUY48" s="229"/>
      <c r="KUZ48" s="12"/>
      <c r="KVB48" s="229"/>
      <c r="KVC48" s="229"/>
      <c r="KVD48" s="229"/>
      <c r="KVE48" s="229"/>
      <c r="KVF48" s="229"/>
      <c r="KVG48" s="229"/>
      <c r="KVH48" s="12"/>
      <c r="KVJ48" s="229"/>
      <c r="KVK48" s="229"/>
      <c r="KVL48" s="229"/>
      <c r="KVM48" s="229"/>
      <c r="KVN48" s="229"/>
      <c r="KVO48" s="229"/>
      <c r="KVP48" s="12"/>
      <c r="KVR48" s="229"/>
      <c r="KVS48" s="229"/>
      <c r="KVT48" s="229"/>
      <c r="KVU48" s="229"/>
      <c r="KVV48" s="229"/>
      <c r="KVW48" s="229"/>
      <c r="KVX48" s="12"/>
      <c r="KVZ48" s="229"/>
      <c r="KWA48" s="229"/>
      <c r="KWB48" s="229"/>
      <c r="KWC48" s="229"/>
      <c r="KWD48" s="229"/>
      <c r="KWE48" s="229"/>
      <c r="KWF48" s="12"/>
      <c r="KWH48" s="229"/>
      <c r="KWI48" s="229"/>
      <c r="KWJ48" s="229"/>
      <c r="KWK48" s="229"/>
      <c r="KWL48" s="229"/>
      <c r="KWM48" s="229"/>
      <c r="KWN48" s="12"/>
      <c r="KWP48" s="229"/>
      <c r="KWQ48" s="229"/>
      <c r="KWR48" s="229"/>
      <c r="KWS48" s="229"/>
      <c r="KWT48" s="229"/>
      <c r="KWU48" s="229"/>
      <c r="KWV48" s="12"/>
      <c r="KWX48" s="229"/>
      <c r="KWY48" s="229"/>
      <c r="KWZ48" s="229"/>
      <c r="KXA48" s="229"/>
      <c r="KXB48" s="229"/>
      <c r="KXC48" s="229"/>
      <c r="KXD48" s="12"/>
      <c r="KXF48" s="229"/>
      <c r="KXG48" s="229"/>
      <c r="KXH48" s="229"/>
      <c r="KXI48" s="229"/>
      <c r="KXJ48" s="229"/>
      <c r="KXK48" s="229"/>
      <c r="KXL48" s="12"/>
      <c r="KXN48" s="229"/>
      <c r="KXO48" s="229"/>
      <c r="KXP48" s="229"/>
      <c r="KXQ48" s="229"/>
      <c r="KXR48" s="229"/>
      <c r="KXS48" s="229"/>
      <c r="KXT48" s="12"/>
      <c r="KXV48" s="229"/>
      <c r="KXW48" s="229"/>
      <c r="KXX48" s="229"/>
      <c r="KXY48" s="229"/>
      <c r="KXZ48" s="229"/>
      <c r="KYA48" s="229"/>
      <c r="KYB48" s="12"/>
      <c r="KYD48" s="229"/>
      <c r="KYE48" s="229"/>
      <c r="KYF48" s="229"/>
      <c r="KYG48" s="229"/>
      <c r="KYH48" s="229"/>
      <c r="KYI48" s="229"/>
      <c r="KYJ48" s="12"/>
      <c r="KYL48" s="229"/>
      <c r="KYM48" s="229"/>
      <c r="KYN48" s="229"/>
      <c r="KYO48" s="229"/>
      <c r="KYP48" s="229"/>
      <c r="KYQ48" s="229"/>
      <c r="KYR48" s="12"/>
      <c r="KYT48" s="229"/>
      <c r="KYU48" s="229"/>
      <c r="KYV48" s="229"/>
      <c r="KYW48" s="229"/>
      <c r="KYX48" s="229"/>
      <c r="KYY48" s="229"/>
      <c r="KYZ48" s="12"/>
      <c r="KZB48" s="229"/>
      <c r="KZC48" s="229"/>
      <c r="KZD48" s="229"/>
      <c r="KZE48" s="229"/>
      <c r="KZF48" s="229"/>
      <c r="KZG48" s="229"/>
      <c r="KZH48" s="12"/>
      <c r="KZJ48" s="229"/>
      <c r="KZK48" s="229"/>
      <c r="KZL48" s="229"/>
      <c r="KZM48" s="229"/>
      <c r="KZN48" s="229"/>
      <c r="KZO48" s="229"/>
      <c r="KZP48" s="12"/>
      <c r="KZR48" s="229"/>
      <c r="KZS48" s="229"/>
      <c r="KZT48" s="229"/>
      <c r="KZU48" s="229"/>
      <c r="KZV48" s="229"/>
      <c r="KZW48" s="229"/>
      <c r="KZX48" s="12"/>
      <c r="KZZ48" s="229"/>
      <c r="LAA48" s="229"/>
      <c r="LAB48" s="229"/>
      <c r="LAC48" s="229"/>
      <c r="LAD48" s="229"/>
      <c r="LAE48" s="229"/>
      <c r="LAF48" s="12"/>
      <c r="LAH48" s="229"/>
      <c r="LAI48" s="229"/>
      <c r="LAJ48" s="229"/>
      <c r="LAK48" s="229"/>
      <c r="LAL48" s="229"/>
      <c r="LAM48" s="229"/>
      <c r="LAN48" s="12"/>
      <c r="LAP48" s="229"/>
      <c r="LAQ48" s="229"/>
      <c r="LAR48" s="229"/>
      <c r="LAS48" s="229"/>
      <c r="LAT48" s="229"/>
      <c r="LAU48" s="229"/>
      <c r="LAV48" s="12"/>
      <c r="LAX48" s="229"/>
      <c r="LAY48" s="229"/>
      <c r="LAZ48" s="229"/>
      <c r="LBA48" s="229"/>
      <c r="LBB48" s="229"/>
      <c r="LBC48" s="229"/>
      <c r="LBD48" s="12"/>
      <c r="LBF48" s="229"/>
      <c r="LBG48" s="229"/>
      <c r="LBH48" s="229"/>
      <c r="LBI48" s="229"/>
      <c r="LBJ48" s="229"/>
      <c r="LBK48" s="229"/>
      <c r="LBL48" s="12"/>
      <c r="LBN48" s="229"/>
      <c r="LBO48" s="229"/>
      <c r="LBP48" s="229"/>
      <c r="LBQ48" s="229"/>
      <c r="LBR48" s="229"/>
      <c r="LBS48" s="229"/>
      <c r="LBT48" s="12"/>
      <c r="LBV48" s="229"/>
      <c r="LBW48" s="229"/>
      <c r="LBX48" s="229"/>
      <c r="LBY48" s="229"/>
      <c r="LBZ48" s="229"/>
      <c r="LCA48" s="229"/>
      <c r="LCB48" s="12"/>
      <c r="LCD48" s="229"/>
      <c r="LCE48" s="229"/>
      <c r="LCF48" s="229"/>
      <c r="LCG48" s="229"/>
      <c r="LCH48" s="229"/>
      <c r="LCI48" s="229"/>
      <c r="LCJ48" s="12"/>
      <c r="LCL48" s="229"/>
      <c r="LCM48" s="229"/>
      <c r="LCN48" s="229"/>
      <c r="LCO48" s="229"/>
      <c r="LCP48" s="229"/>
      <c r="LCQ48" s="229"/>
      <c r="LCR48" s="12"/>
      <c r="LCT48" s="229"/>
      <c r="LCU48" s="229"/>
      <c r="LCV48" s="229"/>
      <c r="LCW48" s="229"/>
      <c r="LCX48" s="229"/>
      <c r="LCY48" s="229"/>
      <c r="LCZ48" s="12"/>
      <c r="LDB48" s="229"/>
      <c r="LDC48" s="229"/>
      <c r="LDD48" s="229"/>
      <c r="LDE48" s="229"/>
      <c r="LDF48" s="229"/>
      <c r="LDG48" s="229"/>
      <c r="LDH48" s="12"/>
      <c r="LDJ48" s="229"/>
      <c r="LDK48" s="229"/>
      <c r="LDL48" s="229"/>
      <c r="LDM48" s="229"/>
      <c r="LDN48" s="229"/>
      <c r="LDO48" s="229"/>
      <c r="LDP48" s="12"/>
      <c r="LDR48" s="229"/>
      <c r="LDS48" s="229"/>
      <c r="LDT48" s="229"/>
      <c r="LDU48" s="229"/>
      <c r="LDV48" s="229"/>
      <c r="LDW48" s="229"/>
      <c r="LDX48" s="12"/>
      <c r="LDZ48" s="229"/>
      <c r="LEA48" s="229"/>
      <c r="LEB48" s="229"/>
      <c r="LEC48" s="229"/>
      <c r="LED48" s="229"/>
      <c r="LEE48" s="229"/>
      <c r="LEF48" s="12"/>
      <c r="LEH48" s="229"/>
      <c r="LEI48" s="229"/>
      <c r="LEJ48" s="229"/>
      <c r="LEK48" s="229"/>
      <c r="LEL48" s="229"/>
      <c r="LEM48" s="229"/>
      <c r="LEN48" s="12"/>
      <c r="LEP48" s="229"/>
      <c r="LEQ48" s="229"/>
      <c r="LER48" s="229"/>
      <c r="LES48" s="229"/>
      <c r="LET48" s="229"/>
      <c r="LEU48" s="229"/>
      <c r="LEV48" s="12"/>
      <c r="LEX48" s="229"/>
      <c r="LEY48" s="229"/>
      <c r="LEZ48" s="229"/>
      <c r="LFA48" s="229"/>
      <c r="LFB48" s="229"/>
      <c r="LFC48" s="229"/>
      <c r="LFD48" s="12"/>
      <c r="LFF48" s="229"/>
      <c r="LFG48" s="229"/>
      <c r="LFH48" s="229"/>
      <c r="LFI48" s="229"/>
      <c r="LFJ48" s="229"/>
      <c r="LFK48" s="229"/>
      <c r="LFL48" s="12"/>
      <c r="LFN48" s="229"/>
      <c r="LFO48" s="229"/>
      <c r="LFP48" s="229"/>
      <c r="LFQ48" s="229"/>
      <c r="LFR48" s="229"/>
      <c r="LFS48" s="229"/>
      <c r="LFT48" s="12"/>
      <c r="LFV48" s="229"/>
      <c r="LFW48" s="229"/>
      <c r="LFX48" s="229"/>
      <c r="LFY48" s="229"/>
      <c r="LFZ48" s="229"/>
      <c r="LGA48" s="229"/>
      <c r="LGB48" s="12"/>
      <c r="LGD48" s="229"/>
      <c r="LGE48" s="229"/>
      <c r="LGF48" s="229"/>
      <c r="LGG48" s="229"/>
      <c r="LGH48" s="229"/>
      <c r="LGI48" s="229"/>
      <c r="LGJ48" s="12"/>
      <c r="LGL48" s="229"/>
      <c r="LGM48" s="229"/>
      <c r="LGN48" s="229"/>
      <c r="LGO48" s="229"/>
      <c r="LGP48" s="229"/>
      <c r="LGQ48" s="229"/>
      <c r="LGR48" s="12"/>
      <c r="LGT48" s="229"/>
      <c r="LGU48" s="229"/>
      <c r="LGV48" s="229"/>
      <c r="LGW48" s="229"/>
      <c r="LGX48" s="229"/>
      <c r="LGY48" s="229"/>
      <c r="LGZ48" s="12"/>
      <c r="LHB48" s="229"/>
      <c r="LHC48" s="229"/>
      <c r="LHD48" s="229"/>
      <c r="LHE48" s="229"/>
      <c r="LHF48" s="229"/>
      <c r="LHG48" s="229"/>
      <c r="LHH48" s="12"/>
      <c r="LHJ48" s="229"/>
      <c r="LHK48" s="229"/>
      <c r="LHL48" s="229"/>
      <c r="LHM48" s="229"/>
      <c r="LHN48" s="229"/>
      <c r="LHO48" s="229"/>
      <c r="LHP48" s="12"/>
      <c r="LHR48" s="229"/>
      <c r="LHS48" s="229"/>
      <c r="LHT48" s="229"/>
      <c r="LHU48" s="229"/>
      <c r="LHV48" s="229"/>
      <c r="LHW48" s="229"/>
      <c r="LHX48" s="12"/>
      <c r="LHZ48" s="229"/>
      <c r="LIA48" s="229"/>
      <c r="LIB48" s="229"/>
      <c r="LIC48" s="229"/>
      <c r="LID48" s="229"/>
      <c r="LIE48" s="229"/>
      <c r="LIF48" s="12"/>
      <c r="LIH48" s="229"/>
      <c r="LII48" s="229"/>
      <c r="LIJ48" s="229"/>
      <c r="LIK48" s="229"/>
      <c r="LIL48" s="229"/>
      <c r="LIM48" s="229"/>
      <c r="LIN48" s="12"/>
      <c r="LIP48" s="229"/>
      <c r="LIQ48" s="229"/>
      <c r="LIR48" s="229"/>
      <c r="LIS48" s="229"/>
      <c r="LIT48" s="229"/>
      <c r="LIU48" s="229"/>
      <c r="LIV48" s="12"/>
      <c r="LIX48" s="229"/>
      <c r="LIY48" s="229"/>
      <c r="LIZ48" s="229"/>
      <c r="LJA48" s="229"/>
      <c r="LJB48" s="229"/>
      <c r="LJC48" s="229"/>
      <c r="LJD48" s="12"/>
      <c r="LJF48" s="229"/>
      <c r="LJG48" s="229"/>
      <c r="LJH48" s="229"/>
      <c r="LJI48" s="229"/>
      <c r="LJJ48" s="229"/>
      <c r="LJK48" s="229"/>
      <c r="LJL48" s="12"/>
      <c r="LJN48" s="229"/>
      <c r="LJO48" s="229"/>
      <c r="LJP48" s="229"/>
      <c r="LJQ48" s="229"/>
      <c r="LJR48" s="229"/>
      <c r="LJS48" s="229"/>
      <c r="LJT48" s="12"/>
      <c r="LJV48" s="229"/>
      <c r="LJW48" s="229"/>
      <c r="LJX48" s="229"/>
      <c r="LJY48" s="229"/>
      <c r="LJZ48" s="229"/>
      <c r="LKA48" s="229"/>
      <c r="LKB48" s="12"/>
      <c r="LKD48" s="229"/>
      <c r="LKE48" s="229"/>
      <c r="LKF48" s="229"/>
      <c r="LKG48" s="229"/>
      <c r="LKH48" s="229"/>
      <c r="LKI48" s="229"/>
      <c r="LKJ48" s="12"/>
      <c r="LKL48" s="229"/>
      <c r="LKM48" s="229"/>
      <c r="LKN48" s="229"/>
      <c r="LKO48" s="229"/>
      <c r="LKP48" s="229"/>
      <c r="LKQ48" s="229"/>
      <c r="LKR48" s="12"/>
      <c r="LKT48" s="229"/>
      <c r="LKU48" s="229"/>
      <c r="LKV48" s="229"/>
      <c r="LKW48" s="229"/>
      <c r="LKX48" s="229"/>
      <c r="LKY48" s="229"/>
      <c r="LKZ48" s="12"/>
      <c r="LLB48" s="229"/>
      <c r="LLC48" s="229"/>
      <c r="LLD48" s="229"/>
      <c r="LLE48" s="229"/>
      <c r="LLF48" s="229"/>
      <c r="LLG48" s="229"/>
      <c r="LLH48" s="12"/>
      <c r="LLJ48" s="229"/>
      <c r="LLK48" s="229"/>
      <c r="LLL48" s="229"/>
      <c r="LLM48" s="229"/>
      <c r="LLN48" s="229"/>
      <c r="LLO48" s="229"/>
      <c r="LLP48" s="12"/>
      <c r="LLR48" s="229"/>
      <c r="LLS48" s="229"/>
      <c r="LLT48" s="229"/>
      <c r="LLU48" s="229"/>
      <c r="LLV48" s="229"/>
      <c r="LLW48" s="229"/>
      <c r="LLX48" s="12"/>
      <c r="LLZ48" s="229"/>
      <c r="LMA48" s="229"/>
      <c r="LMB48" s="229"/>
      <c r="LMC48" s="229"/>
      <c r="LMD48" s="229"/>
      <c r="LME48" s="229"/>
      <c r="LMF48" s="12"/>
      <c r="LMH48" s="229"/>
      <c r="LMI48" s="229"/>
      <c r="LMJ48" s="229"/>
      <c r="LMK48" s="229"/>
      <c r="LML48" s="229"/>
      <c r="LMM48" s="229"/>
      <c r="LMN48" s="12"/>
      <c r="LMP48" s="229"/>
      <c r="LMQ48" s="229"/>
      <c r="LMR48" s="229"/>
      <c r="LMS48" s="229"/>
      <c r="LMT48" s="229"/>
      <c r="LMU48" s="229"/>
      <c r="LMV48" s="12"/>
      <c r="LMX48" s="229"/>
      <c r="LMY48" s="229"/>
      <c r="LMZ48" s="229"/>
      <c r="LNA48" s="229"/>
      <c r="LNB48" s="229"/>
      <c r="LNC48" s="229"/>
      <c r="LND48" s="12"/>
      <c r="LNF48" s="229"/>
      <c r="LNG48" s="229"/>
      <c r="LNH48" s="229"/>
      <c r="LNI48" s="229"/>
      <c r="LNJ48" s="229"/>
      <c r="LNK48" s="229"/>
      <c r="LNL48" s="12"/>
      <c r="LNN48" s="229"/>
      <c r="LNO48" s="229"/>
      <c r="LNP48" s="229"/>
      <c r="LNQ48" s="229"/>
      <c r="LNR48" s="229"/>
      <c r="LNS48" s="229"/>
      <c r="LNT48" s="12"/>
      <c r="LNV48" s="229"/>
      <c r="LNW48" s="229"/>
      <c r="LNX48" s="229"/>
      <c r="LNY48" s="229"/>
      <c r="LNZ48" s="229"/>
      <c r="LOA48" s="229"/>
      <c r="LOB48" s="12"/>
      <c r="LOD48" s="229"/>
      <c r="LOE48" s="229"/>
      <c r="LOF48" s="229"/>
      <c r="LOG48" s="229"/>
      <c r="LOH48" s="229"/>
      <c r="LOI48" s="229"/>
      <c r="LOJ48" s="12"/>
      <c r="LOL48" s="229"/>
      <c r="LOM48" s="229"/>
      <c r="LON48" s="229"/>
      <c r="LOO48" s="229"/>
      <c r="LOP48" s="229"/>
      <c r="LOQ48" s="229"/>
      <c r="LOR48" s="12"/>
      <c r="LOT48" s="229"/>
      <c r="LOU48" s="229"/>
      <c r="LOV48" s="229"/>
      <c r="LOW48" s="229"/>
      <c r="LOX48" s="229"/>
      <c r="LOY48" s="229"/>
      <c r="LOZ48" s="12"/>
      <c r="LPB48" s="229"/>
      <c r="LPC48" s="229"/>
      <c r="LPD48" s="229"/>
      <c r="LPE48" s="229"/>
      <c r="LPF48" s="229"/>
      <c r="LPG48" s="229"/>
      <c r="LPH48" s="12"/>
      <c r="LPJ48" s="229"/>
      <c r="LPK48" s="229"/>
      <c r="LPL48" s="229"/>
      <c r="LPM48" s="229"/>
      <c r="LPN48" s="229"/>
      <c r="LPO48" s="229"/>
      <c r="LPP48" s="12"/>
      <c r="LPR48" s="229"/>
      <c r="LPS48" s="229"/>
      <c r="LPT48" s="229"/>
      <c r="LPU48" s="229"/>
      <c r="LPV48" s="229"/>
      <c r="LPW48" s="229"/>
      <c r="LPX48" s="12"/>
      <c r="LPZ48" s="229"/>
      <c r="LQA48" s="229"/>
      <c r="LQB48" s="229"/>
      <c r="LQC48" s="229"/>
      <c r="LQD48" s="229"/>
      <c r="LQE48" s="229"/>
      <c r="LQF48" s="12"/>
      <c r="LQH48" s="229"/>
      <c r="LQI48" s="229"/>
      <c r="LQJ48" s="229"/>
      <c r="LQK48" s="229"/>
      <c r="LQL48" s="229"/>
      <c r="LQM48" s="229"/>
      <c r="LQN48" s="12"/>
      <c r="LQP48" s="229"/>
      <c r="LQQ48" s="229"/>
      <c r="LQR48" s="229"/>
      <c r="LQS48" s="229"/>
      <c r="LQT48" s="229"/>
      <c r="LQU48" s="229"/>
      <c r="LQV48" s="12"/>
      <c r="LQX48" s="229"/>
      <c r="LQY48" s="229"/>
      <c r="LQZ48" s="229"/>
      <c r="LRA48" s="229"/>
      <c r="LRB48" s="229"/>
      <c r="LRC48" s="229"/>
      <c r="LRD48" s="12"/>
      <c r="LRF48" s="229"/>
      <c r="LRG48" s="229"/>
      <c r="LRH48" s="229"/>
      <c r="LRI48" s="229"/>
      <c r="LRJ48" s="229"/>
      <c r="LRK48" s="229"/>
      <c r="LRL48" s="12"/>
      <c r="LRN48" s="229"/>
      <c r="LRO48" s="229"/>
      <c r="LRP48" s="229"/>
      <c r="LRQ48" s="229"/>
      <c r="LRR48" s="229"/>
      <c r="LRS48" s="229"/>
      <c r="LRT48" s="12"/>
      <c r="LRV48" s="229"/>
      <c r="LRW48" s="229"/>
      <c r="LRX48" s="229"/>
      <c r="LRY48" s="229"/>
      <c r="LRZ48" s="229"/>
      <c r="LSA48" s="229"/>
      <c r="LSB48" s="12"/>
      <c r="LSD48" s="229"/>
      <c r="LSE48" s="229"/>
      <c r="LSF48" s="229"/>
      <c r="LSG48" s="229"/>
      <c r="LSH48" s="229"/>
      <c r="LSI48" s="229"/>
      <c r="LSJ48" s="12"/>
      <c r="LSL48" s="229"/>
      <c r="LSM48" s="229"/>
      <c r="LSN48" s="229"/>
      <c r="LSO48" s="229"/>
      <c r="LSP48" s="229"/>
      <c r="LSQ48" s="229"/>
      <c r="LSR48" s="12"/>
      <c r="LST48" s="229"/>
      <c r="LSU48" s="229"/>
      <c r="LSV48" s="229"/>
      <c r="LSW48" s="229"/>
      <c r="LSX48" s="229"/>
      <c r="LSY48" s="229"/>
      <c r="LSZ48" s="12"/>
      <c r="LTB48" s="229"/>
      <c r="LTC48" s="229"/>
      <c r="LTD48" s="229"/>
      <c r="LTE48" s="229"/>
      <c r="LTF48" s="229"/>
      <c r="LTG48" s="229"/>
      <c r="LTH48" s="12"/>
      <c r="LTJ48" s="229"/>
      <c r="LTK48" s="229"/>
      <c r="LTL48" s="229"/>
      <c r="LTM48" s="229"/>
      <c r="LTN48" s="229"/>
      <c r="LTO48" s="229"/>
      <c r="LTP48" s="12"/>
      <c r="LTR48" s="229"/>
      <c r="LTS48" s="229"/>
      <c r="LTT48" s="229"/>
      <c r="LTU48" s="229"/>
      <c r="LTV48" s="229"/>
      <c r="LTW48" s="229"/>
      <c r="LTX48" s="12"/>
      <c r="LTZ48" s="229"/>
      <c r="LUA48" s="229"/>
      <c r="LUB48" s="229"/>
      <c r="LUC48" s="229"/>
      <c r="LUD48" s="229"/>
      <c r="LUE48" s="229"/>
      <c r="LUF48" s="12"/>
      <c r="LUH48" s="229"/>
      <c r="LUI48" s="229"/>
      <c r="LUJ48" s="229"/>
      <c r="LUK48" s="229"/>
      <c r="LUL48" s="229"/>
      <c r="LUM48" s="229"/>
      <c r="LUN48" s="12"/>
      <c r="LUP48" s="229"/>
      <c r="LUQ48" s="229"/>
      <c r="LUR48" s="229"/>
      <c r="LUS48" s="229"/>
      <c r="LUT48" s="229"/>
      <c r="LUU48" s="229"/>
      <c r="LUV48" s="12"/>
      <c r="LUX48" s="229"/>
      <c r="LUY48" s="229"/>
      <c r="LUZ48" s="229"/>
      <c r="LVA48" s="229"/>
      <c r="LVB48" s="229"/>
      <c r="LVC48" s="229"/>
      <c r="LVD48" s="12"/>
      <c r="LVF48" s="229"/>
      <c r="LVG48" s="229"/>
      <c r="LVH48" s="229"/>
      <c r="LVI48" s="229"/>
      <c r="LVJ48" s="229"/>
      <c r="LVK48" s="229"/>
      <c r="LVL48" s="12"/>
      <c r="LVN48" s="229"/>
      <c r="LVO48" s="229"/>
      <c r="LVP48" s="229"/>
      <c r="LVQ48" s="229"/>
      <c r="LVR48" s="229"/>
      <c r="LVS48" s="229"/>
      <c r="LVT48" s="12"/>
      <c r="LVV48" s="229"/>
      <c r="LVW48" s="229"/>
      <c r="LVX48" s="229"/>
      <c r="LVY48" s="229"/>
      <c r="LVZ48" s="229"/>
      <c r="LWA48" s="229"/>
      <c r="LWB48" s="12"/>
      <c r="LWD48" s="229"/>
      <c r="LWE48" s="229"/>
      <c r="LWF48" s="229"/>
      <c r="LWG48" s="229"/>
      <c r="LWH48" s="229"/>
      <c r="LWI48" s="229"/>
      <c r="LWJ48" s="12"/>
      <c r="LWL48" s="229"/>
      <c r="LWM48" s="229"/>
      <c r="LWN48" s="229"/>
      <c r="LWO48" s="229"/>
      <c r="LWP48" s="229"/>
      <c r="LWQ48" s="229"/>
      <c r="LWR48" s="12"/>
      <c r="LWT48" s="229"/>
      <c r="LWU48" s="229"/>
      <c r="LWV48" s="229"/>
      <c r="LWW48" s="229"/>
      <c r="LWX48" s="229"/>
      <c r="LWY48" s="229"/>
      <c r="LWZ48" s="12"/>
      <c r="LXB48" s="229"/>
      <c r="LXC48" s="229"/>
      <c r="LXD48" s="229"/>
      <c r="LXE48" s="229"/>
      <c r="LXF48" s="229"/>
      <c r="LXG48" s="229"/>
      <c r="LXH48" s="12"/>
      <c r="LXJ48" s="229"/>
      <c r="LXK48" s="229"/>
      <c r="LXL48" s="229"/>
      <c r="LXM48" s="229"/>
      <c r="LXN48" s="229"/>
      <c r="LXO48" s="229"/>
      <c r="LXP48" s="12"/>
      <c r="LXR48" s="229"/>
      <c r="LXS48" s="229"/>
      <c r="LXT48" s="229"/>
      <c r="LXU48" s="229"/>
      <c r="LXV48" s="229"/>
      <c r="LXW48" s="229"/>
      <c r="LXX48" s="12"/>
      <c r="LXZ48" s="229"/>
      <c r="LYA48" s="229"/>
      <c r="LYB48" s="229"/>
      <c r="LYC48" s="229"/>
      <c r="LYD48" s="229"/>
      <c r="LYE48" s="229"/>
      <c r="LYF48" s="12"/>
      <c r="LYH48" s="229"/>
      <c r="LYI48" s="229"/>
      <c r="LYJ48" s="229"/>
      <c r="LYK48" s="229"/>
      <c r="LYL48" s="229"/>
      <c r="LYM48" s="229"/>
      <c r="LYN48" s="12"/>
      <c r="LYP48" s="229"/>
      <c r="LYQ48" s="229"/>
      <c r="LYR48" s="229"/>
      <c r="LYS48" s="229"/>
      <c r="LYT48" s="229"/>
      <c r="LYU48" s="229"/>
      <c r="LYV48" s="12"/>
      <c r="LYX48" s="229"/>
      <c r="LYY48" s="229"/>
      <c r="LYZ48" s="229"/>
      <c r="LZA48" s="229"/>
      <c r="LZB48" s="229"/>
      <c r="LZC48" s="229"/>
      <c r="LZD48" s="12"/>
      <c r="LZF48" s="229"/>
      <c r="LZG48" s="229"/>
      <c r="LZH48" s="229"/>
      <c r="LZI48" s="229"/>
      <c r="LZJ48" s="229"/>
      <c r="LZK48" s="229"/>
      <c r="LZL48" s="12"/>
      <c r="LZN48" s="229"/>
      <c r="LZO48" s="229"/>
      <c r="LZP48" s="229"/>
      <c r="LZQ48" s="229"/>
      <c r="LZR48" s="229"/>
      <c r="LZS48" s="229"/>
      <c r="LZT48" s="12"/>
      <c r="LZV48" s="229"/>
      <c r="LZW48" s="229"/>
      <c r="LZX48" s="229"/>
      <c r="LZY48" s="229"/>
      <c r="LZZ48" s="229"/>
      <c r="MAA48" s="229"/>
      <c r="MAB48" s="12"/>
      <c r="MAD48" s="229"/>
      <c r="MAE48" s="229"/>
      <c r="MAF48" s="229"/>
      <c r="MAG48" s="229"/>
      <c r="MAH48" s="229"/>
      <c r="MAI48" s="229"/>
      <c r="MAJ48" s="12"/>
      <c r="MAL48" s="229"/>
      <c r="MAM48" s="229"/>
      <c r="MAN48" s="229"/>
      <c r="MAO48" s="229"/>
      <c r="MAP48" s="229"/>
      <c r="MAQ48" s="229"/>
      <c r="MAR48" s="12"/>
      <c r="MAT48" s="229"/>
      <c r="MAU48" s="229"/>
      <c r="MAV48" s="229"/>
      <c r="MAW48" s="229"/>
      <c r="MAX48" s="229"/>
      <c r="MAY48" s="229"/>
      <c r="MAZ48" s="12"/>
      <c r="MBB48" s="229"/>
      <c r="MBC48" s="229"/>
      <c r="MBD48" s="229"/>
      <c r="MBE48" s="229"/>
      <c r="MBF48" s="229"/>
      <c r="MBG48" s="229"/>
      <c r="MBH48" s="12"/>
      <c r="MBJ48" s="229"/>
      <c r="MBK48" s="229"/>
      <c r="MBL48" s="229"/>
      <c r="MBM48" s="229"/>
      <c r="MBN48" s="229"/>
      <c r="MBO48" s="229"/>
      <c r="MBP48" s="12"/>
      <c r="MBR48" s="229"/>
      <c r="MBS48" s="229"/>
      <c r="MBT48" s="229"/>
      <c r="MBU48" s="229"/>
      <c r="MBV48" s="229"/>
      <c r="MBW48" s="229"/>
      <c r="MBX48" s="12"/>
      <c r="MBZ48" s="229"/>
      <c r="MCA48" s="229"/>
      <c r="MCB48" s="229"/>
      <c r="MCC48" s="229"/>
      <c r="MCD48" s="229"/>
      <c r="MCE48" s="229"/>
      <c r="MCF48" s="12"/>
      <c r="MCH48" s="229"/>
      <c r="MCI48" s="229"/>
      <c r="MCJ48" s="229"/>
      <c r="MCK48" s="229"/>
      <c r="MCL48" s="229"/>
      <c r="MCM48" s="229"/>
      <c r="MCN48" s="12"/>
      <c r="MCP48" s="229"/>
      <c r="MCQ48" s="229"/>
      <c r="MCR48" s="229"/>
      <c r="MCS48" s="229"/>
      <c r="MCT48" s="229"/>
      <c r="MCU48" s="229"/>
      <c r="MCV48" s="12"/>
      <c r="MCX48" s="229"/>
      <c r="MCY48" s="229"/>
      <c r="MCZ48" s="229"/>
      <c r="MDA48" s="229"/>
      <c r="MDB48" s="229"/>
      <c r="MDC48" s="229"/>
      <c r="MDD48" s="12"/>
      <c r="MDF48" s="229"/>
      <c r="MDG48" s="229"/>
      <c r="MDH48" s="229"/>
      <c r="MDI48" s="229"/>
      <c r="MDJ48" s="229"/>
      <c r="MDK48" s="229"/>
      <c r="MDL48" s="12"/>
      <c r="MDN48" s="229"/>
      <c r="MDO48" s="229"/>
      <c r="MDP48" s="229"/>
      <c r="MDQ48" s="229"/>
      <c r="MDR48" s="229"/>
      <c r="MDS48" s="229"/>
      <c r="MDT48" s="12"/>
      <c r="MDV48" s="229"/>
      <c r="MDW48" s="229"/>
      <c r="MDX48" s="229"/>
      <c r="MDY48" s="229"/>
      <c r="MDZ48" s="229"/>
      <c r="MEA48" s="229"/>
      <c r="MEB48" s="12"/>
      <c r="MED48" s="229"/>
      <c r="MEE48" s="229"/>
      <c r="MEF48" s="229"/>
      <c r="MEG48" s="229"/>
      <c r="MEH48" s="229"/>
      <c r="MEI48" s="229"/>
      <c r="MEJ48" s="12"/>
      <c r="MEL48" s="229"/>
      <c r="MEM48" s="229"/>
      <c r="MEN48" s="229"/>
      <c r="MEO48" s="229"/>
      <c r="MEP48" s="229"/>
      <c r="MEQ48" s="229"/>
      <c r="MER48" s="12"/>
      <c r="MET48" s="229"/>
      <c r="MEU48" s="229"/>
      <c r="MEV48" s="229"/>
      <c r="MEW48" s="229"/>
      <c r="MEX48" s="229"/>
      <c r="MEY48" s="229"/>
      <c r="MEZ48" s="12"/>
      <c r="MFB48" s="229"/>
      <c r="MFC48" s="229"/>
      <c r="MFD48" s="229"/>
      <c r="MFE48" s="229"/>
      <c r="MFF48" s="229"/>
      <c r="MFG48" s="229"/>
      <c r="MFH48" s="12"/>
      <c r="MFJ48" s="229"/>
      <c r="MFK48" s="229"/>
      <c r="MFL48" s="229"/>
      <c r="MFM48" s="229"/>
      <c r="MFN48" s="229"/>
      <c r="MFO48" s="229"/>
      <c r="MFP48" s="12"/>
      <c r="MFR48" s="229"/>
      <c r="MFS48" s="229"/>
      <c r="MFT48" s="229"/>
      <c r="MFU48" s="229"/>
      <c r="MFV48" s="229"/>
      <c r="MFW48" s="229"/>
      <c r="MFX48" s="12"/>
      <c r="MFZ48" s="229"/>
      <c r="MGA48" s="229"/>
      <c r="MGB48" s="229"/>
      <c r="MGC48" s="229"/>
      <c r="MGD48" s="229"/>
      <c r="MGE48" s="229"/>
      <c r="MGF48" s="12"/>
      <c r="MGH48" s="229"/>
      <c r="MGI48" s="229"/>
      <c r="MGJ48" s="229"/>
      <c r="MGK48" s="229"/>
      <c r="MGL48" s="229"/>
      <c r="MGM48" s="229"/>
      <c r="MGN48" s="12"/>
      <c r="MGP48" s="229"/>
      <c r="MGQ48" s="229"/>
      <c r="MGR48" s="229"/>
      <c r="MGS48" s="229"/>
      <c r="MGT48" s="229"/>
      <c r="MGU48" s="229"/>
      <c r="MGV48" s="12"/>
      <c r="MGX48" s="229"/>
      <c r="MGY48" s="229"/>
      <c r="MGZ48" s="229"/>
      <c r="MHA48" s="229"/>
      <c r="MHB48" s="229"/>
      <c r="MHC48" s="229"/>
      <c r="MHD48" s="12"/>
      <c r="MHF48" s="229"/>
      <c r="MHG48" s="229"/>
      <c r="MHH48" s="229"/>
      <c r="MHI48" s="229"/>
      <c r="MHJ48" s="229"/>
      <c r="MHK48" s="229"/>
      <c r="MHL48" s="12"/>
      <c r="MHN48" s="229"/>
      <c r="MHO48" s="229"/>
      <c r="MHP48" s="229"/>
      <c r="MHQ48" s="229"/>
      <c r="MHR48" s="229"/>
      <c r="MHS48" s="229"/>
      <c r="MHT48" s="12"/>
      <c r="MHV48" s="229"/>
      <c r="MHW48" s="229"/>
      <c r="MHX48" s="229"/>
      <c r="MHY48" s="229"/>
      <c r="MHZ48" s="229"/>
      <c r="MIA48" s="229"/>
      <c r="MIB48" s="12"/>
      <c r="MID48" s="229"/>
      <c r="MIE48" s="229"/>
      <c r="MIF48" s="229"/>
      <c r="MIG48" s="229"/>
      <c r="MIH48" s="229"/>
      <c r="MII48" s="229"/>
      <c r="MIJ48" s="12"/>
      <c r="MIL48" s="229"/>
      <c r="MIM48" s="229"/>
      <c r="MIN48" s="229"/>
      <c r="MIO48" s="229"/>
      <c r="MIP48" s="229"/>
      <c r="MIQ48" s="229"/>
      <c r="MIR48" s="12"/>
      <c r="MIT48" s="229"/>
      <c r="MIU48" s="229"/>
      <c r="MIV48" s="229"/>
      <c r="MIW48" s="229"/>
      <c r="MIX48" s="229"/>
      <c r="MIY48" s="229"/>
      <c r="MIZ48" s="12"/>
      <c r="MJB48" s="229"/>
      <c r="MJC48" s="229"/>
      <c r="MJD48" s="229"/>
      <c r="MJE48" s="229"/>
      <c r="MJF48" s="229"/>
      <c r="MJG48" s="229"/>
      <c r="MJH48" s="12"/>
      <c r="MJJ48" s="229"/>
      <c r="MJK48" s="229"/>
      <c r="MJL48" s="229"/>
      <c r="MJM48" s="229"/>
      <c r="MJN48" s="229"/>
      <c r="MJO48" s="229"/>
      <c r="MJP48" s="12"/>
      <c r="MJR48" s="229"/>
      <c r="MJS48" s="229"/>
      <c r="MJT48" s="229"/>
      <c r="MJU48" s="229"/>
      <c r="MJV48" s="229"/>
      <c r="MJW48" s="229"/>
      <c r="MJX48" s="12"/>
      <c r="MJZ48" s="229"/>
      <c r="MKA48" s="229"/>
      <c r="MKB48" s="229"/>
      <c r="MKC48" s="229"/>
      <c r="MKD48" s="229"/>
      <c r="MKE48" s="229"/>
      <c r="MKF48" s="12"/>
      <c r="MKH48" s="229"/>
      <c r="MKI48" s="229"/>
      <c r="MKJ48" s="229"/>
      <c r="MKK48" s="229"/>
      <c r="MKL48" s="229"/>
      <c r="MKM48" s="229"/>
      <c r="MKN48" s="12"/>
      <c r="MKP48" s="229"/>
      <c r="MKQ48" s="229"/>
      <c r="MKR48" s="229"/>
      <c r="MKS48" s="229"/>
      <c r="MKT48" s="229"/>
      <c r="MKU48" s="229"/>
      <c r="MKV48" s="12"/>
      <c r="MKX48" s="229"/>
      <c r="MKY48" s="229"/>
      <c r="MKZ48" s="229"/>
      <c r="MLA48" s="229"/>
      <c r="MLB48" s="229"/>
      <c r="MLC48" s="229"/>
      <c r="MLD48" s="12"/>
      <c r="MLF48" s="229"/>
      <c r="MLG48" s="229"/>
      <c r="MLH48" s="229"/>
      <c r="MLI48" s="229"/>
      <c r="MLJ48" s="229"/>
      <c r="MLK48" s="229"/>
      <c r="MLL48" s="12"/>
      <c r="MLN48" s="229"/>
      <c r="MLO48" s="229"/>
      <c r="MLP48" s="229"/>
      <c r="MLQ48" s="229"/>
      <c r="MLR48" s="229"/>
      <c r="MLS48" s="229"/>
      <c r="MLT48" s="12"/>
      <c r="MLV48" s="229"/>
      <c r="MLW48" s="229"/>
      <c r="MLX48" s="229"/>
      <c r="MLY48" s="229"/>
      <c r="MLZ48" s="229"/>
      <c r="MMA48" s="229"/>
      <c r="MMB48" s="12"/>
      <c r="MMD48" s="229"/>
      <c r="MME48" s="229"/>
      <c r="MMF48" s="229"/>
      <c r="MMG48" s="229"/>
      <c r="MMH48" s="229"/>
      <c r="MMI48" s="229"/>
      <c r="MMJ48" s="12"/>
      <c r="MML48" s="229"/>
      <c r="MMM48" s="229"/>
      <c r="MMN48" s="229"/>
      <c r="MMO48" s="229"/>
      <c r="MMP48" s="229"/>
      <c r="MMQ48" s="229"/>
      <c r="MMR48" s="12"/>
      <c r="MMT48" s="229"/>
      <c r="MMU48" s="229"/>
      <c r="MMV48" s="229"/>
      <c r="MMW48" s="229"/>
      <c r="MMX48" s="229"/>
      <c r="MMY48" s="229"/>
      <c r="MMZ48" s="12"/>
      <c r="MNB48" s="229"/>
      <c r="MNC48" s="229"/>
      <c r="MND48" s="229"/>
      <c r="MNE48" s="229"/>
      <c r="MNF48" s="229"/>
      <c r="MNG48" s="229"/>
      <c r="MNH48" s="12"/>
      <c r="MNJ48" s="229"/>
      <c r="MNK48" s="229"/>
      <c r="MNL48" s="229"/>
      <c r="MNM48" s="229"/>
      <c r="MNN48" s="229"/>
      <c r="MNO48" s="229"/>
      <c r="MNP48" s="12"/>
      <c r="MNR48" s="229"/>
      <c r="MNS48" s="229"/>
      <c r="MNT48" s="229"/>
      <c r="MNU48" s="229"/>
      <c r="MNV48" s="229"/>
      <c r="MNW48" s="229"/>
      <c r="MNX48" s="12"/>
      <c r="MNZ48" s="229"/>
      <c r="MOA48" s="229"/>
      <c r="MOB48" s="229"/>
      <c r="MOC48" s="229"/>
      <c r="MOD48" s="229"/>
      <c r="MOE48" s="229"/>
      <c r="MOF48" s="12"/>
      <c r="MOH48" s="229"/>
      <c r="MOI48" s="229"/>
      <c r="MOJ48" s="229"/>
      <c r="MOK48" s="229"/>
      <c r="MOL48" s="229"/>
      <c r="MOM48" s="229"/>
      <c r="MON48" s="12"/>
      <c r="MOP48" s="229"/>
      <c r="MOQ48" s="229"/>
      <c r="MOR48" s="229"/>
      <c r="MOS48" s="229"/>
      <c r="MOT48" s="229"/>
      <c r="MOU48" s="229"/>
      <c r="MOV48" s="12"/>
      <c r="MOX48" s="229"/>
      <c r="MOY48" s="229"/>
      <c r="MOZ48" s="229"/>
      <c r="MPA48" s="229"/>
      <c r="MPB48" s="229"/>
      <c r="MPC48" s="229"/>
      <c r="MPD48" s="12"/>
      <c r="MPF48" s="229"/>
      <c r="MPG48" s="229"/>
      <c r="MPH48" s="229"/>
      <c r="MPI48" s="229"/>
      <c r="MPJ48" s="229"/>
      <c r="MPK48" s="229"/>
      <c r="MPL48" s="12"/>
      <c r="MPN48" s="229"/>
      <c r="MPO48" s="229"/>
      <c r="MPP48" s="229"/>
      <c r="MPQ48" s="229"/>
      <c r="MPR48" s="229"/>
      <c r="MPS48" s="229"/>
      <c r="MPT48" s="12"/>
      <c r="MPV48" s="229"/>
      <c r="MPW48" s="229"/>
      <c r="MPX48" s="229"/>
      <c r="MPY48" s="229"/>
      <c r="MPZ48" s="229"/>
      <c r="MQA48" s="229"/>
      <c r="MQB48" s="12"/>
      <c r="MQD48" s="229"/>
      <c r="MQE48" s="229"/>
      <c r="MQF48" s="229"/>
      <c r="MQG48" s="229"/>
      <c r="MQH48" s="229"/>
      <c r="MQI48" s="229"/>
      <c r="MQJ48" s="12"/>
      <c r="MQL48" s="229"/>
      <c r="MQM48" s="229"/>
      <c r="MQN48" s="229"/>
      <c r="MQO48" s="229"/>
      <c r="MQP48" s="229"/>
      <c r="MQQ48" s="229"/>
      <c r="MQR48" s="12"/>
      <c r="MQT48" s="229"/>
      <c r="MQU48" s="229"/>
      <c r="MQV48" s="229"/>
      <c r="MQW48" s="229"/>
      <c r="MQX48" s="229"/>
      <c r="MQY48" s="229"/>
      <c r="MQZ48" s="12"/>
      <c r="MRB48" s="229"/>
      <c r="MRC48" s="229"/>
      <c r="MRD48" s="229"/>
      <c r="MRE48" s="229"/>
      <c r="MRF48" s="229"/>
      <c r="MRG48" s="229"/>
      <c r="MRH48" s="12"/>
      <c r="MRJ48" s="229"/>
      <c r="MRK48" s="229"/>
      <c r="MRL48" s="229"/>
      <c r="MRM48" s="229"/>
      <c r="MRN48" s="229"/>
      <c r="MRO48" s="229"/>
      <c r="MRP48" s="12"/>
      <c r="MRR48" s="229"/>
      <c r="MRS48" s="229"/>
      <c r="MRT48" s="229"/>
      <c r="MRU48" s="229"/>
      <c r="MRV48" s="229"/>
      <c r="MRW48" s="229"/>
      <c r="MRX48" s="12"/>
      <c r="MRZ48" s="229"/>
      <c r="MSA48" s="229"/>
      <c r="MSB48" s="229"/>
      <c r="MSC48" s="229"/>
      <c r="MSD48" s="229"/>
      <c r="MSE48" s="229"/>
      <c r="MSF48" s="12"/>
      <c r="MSH48" s="229"/>
      <c r="MSI48" s="229"/>
      <c r="MSJ48" s="229"/>
      <c r="MSK48" s="229"/>
      <c r="MSL48" s="229"/>
      <c r="MSM48" s="229"/>
      <c r="MSN48" s="12"/>
      <c r="MSP48" s="229"/>
      <c r="MSQ48" s="229"/>
      <c r="MSR48" s="229"/>
      <c r="MSS48" s="229"/>
      <c r="MST48" s="229"/>
      <c r="MSU48" s="229"/>
      <c r="MSV48" s="12"/>
      <c r="MSX48" s="229"/>
      <c r="MSY48" s="229"/>
      <c r="MSZ48" s="229"/>
      <c r="MTA48" s="229"/>
      <c r="MTB48" s="229"/>
      <c r="MTC48" s="229"/>
      <c r="MTD48" s="12"/>
      <c r="MTF48" s="229"/>
      <c r="MTG48" s="229"/>
      <c r="MTH48" s="229"/>
      <c r="MTI48" s="229"/>
      <c r="MTJ48" s="229"/>
      <c r="MTK48" s="229"/>
      <c r="MTL48" s="12"/>
      <c r="MTN48" s="229"/>
      <c r="MTO48" s="229"/>
      <c r="MTP48" s="229"/>
      <c r="MTQ48" s="229"/>
      <c r="MTR48" s="229"/>
      <c r="MTS48" s="229"/>
      <c r="MTT48" s="12"/>
      <c r="MTV48" s="229"/>
      <c r="MTW48" s="229"/>
      <c r="MTX48" s="229"/>
      <c r="MTY48" s="229"/>
      <c r="MTZ48" s="229"/>
      <c r="MUA48" s="229"/>
      <c r="MUB48" s="12"/>
      <c r="MUD48" s="229"/>
      <c r="MUE48" s="229"/>
      <c r="MUF48" s="229"/>
      <c r="MUG48" s="229"/>
      <c r="MUH48" s="229"/>
      <c r="MUI48" s="229"/>
      <c r="MUJ48" s="12"/>
      <c r="MUL48" s="229"/>
      <c r="MUM48" s="229"/>
      <c r="MUN48" s="229"/>
      <c r="MUO48" s="229"/>
      <c r="MUP48" s="229"/>
      <c r="MUQ48" s="229"/>
      <c r="MUR48" s="12"/>
      <c r="MUT48" s="229"/>
      <c r="MUU48" s="229"/>
      <c r="MUV48" s="229"/>
      <c r="MUW48" s="229"/>
      <c r="MUX48" s="229"/>
      <c r="MUY48" s="229"/>
      <c r="MUZ48" s="12"/>
      <c r="MVB48" s="229"/>
      <c r="MVC48" s="229"/>
      <c r="MVD48" s="229"/>
      <c r="MVE48" s="229"/>
      <c r="MVF48" s="229"/>
      <c r="MVG48" s="229"/>
      <c r="MVH48" s="12"/>
      <c r="MVJ48" s="229"/>
      <c r="MVK48" s="229"/>
      <c r="MVL48" s="229"/>
      <c r="MVM48" s="229"/>
      <c r="MVN48" s="229"/>
      <c r="MVO48" s="229"/>
      <c r="MVP48" s="12"/>
      <c r="MVR48" s="229"/>
      <c r="MVS48" s="229"/>
      <c r="MVT48" s="229"/>
      <c r="MVU48" s="229"/>
      <c r="MVV48" s="229"/>
      <c r="MVW48" s="229"/>
      <c r="MVX48" s="12"/>
      <c r="MVZ48" s="229"/>
      <c r="MWA48" s="229"/>
      <c r="MWB48" s="229"/>
      <c r="MWC48" s="229"/>
      <c r="MWD48" s="229"/>
      <c r="MWE48" s="229"/>
      <c r="MWF48" s="12"/>
      <c r="MWH48" s="229"/>
      <c r="MWI48" s="229"/>
      <c r="MWJ48" s="229"/>
      <c r="MWK48" s="229"/>
      <c r="MWL48" s="229"/>
      <c r="MWM48" s="229"/>
      <c r="MWN48" s="12"/>
      <c r="MWP48" s="229"/>
      <c r="MWQ48" s="229"/>
      <c r="MWR48" s="229"/>
      <c r="MWS48" s="229"/>
      <c r="MWT48" s="229"/>
      <c r="MWU48" s="229"/>
      <c r="MWV48" s="12"/>
      <c r="MWX48" s="229"/>
      <c r="MWY48" s="229"/>
      <c r="MWZ48" s="229"/>
      <c r="MXA48" s="229"/>
      <c r="MXB48" s="229"/>
      <c r="MXC48" s="229"/>
      <c r="MXD48" s="12"/>
      <c r="MXF48" s="229"/>
      <c r="MXG48" s="229"/>
      <c r="MXH48" s="229"/>
      <c r="MXI48" s="229"/>
      <c r="MXJ48" s="229"/>
      <c r="MXK48" s="229"/>
      <c r="MXL48" s="12"/>
      <c r="MXN48" s="229"/>
      <c r="MXO48" s="229"/>
      <c r="MXP48" s="229"/>
      <c r="MXQ48" s="229"/>
      <c r="MXR48" s="229"/>
      <c r="MXS48" s="229"/>
      <c r="MXT48" s="12"/>
      <c r="MXV48" s="229"/>
      <c r="MXW48" s="229"/>
      <c r="MXX48" s="229"/>
      <c r="MXY48" s="229"/>
      <c r="MXZ48" s="229"/>
      <c r="MYA48" s="229"/>
      <c r="MYB48" s="12"/>
      <c r="MYD48" s="229"/>
      <c r="MYE48" s="229"/>
      <c r="MYF48" s="229"/>
      <c r="MYG48" s="229"/>
      <c r="MYH48" s="229"/>
      <c r="MYI48" s="229"/>
      <c r="MYJ48" s="12"/>
      <c r="MYL48" s="229"/>
      <c r="MYM48" s="229"/>
      <c r="MYN48" s="229"/>
      <c r="MYO48" s="229"/>
      <c r="MYP48" s="229"/>
      <c r="MYQ48" s="229"/>
      <c r="MYR48" s="12"/>
      <c r="MYT48" s="229"/>
      <c r="MYU48" s="229"/>
      <c r="MYV48" s="229"/>
      <c r="MYW48" s="229"/>
      <c r="MYX48" s="229"/>
      <c r="MYY48" s="229"/>
      <c r="MYZ48" s="12"/>
      <c r="MZB48" s="229"/>
      <c r="MZC48" s="229"/>
      <c r="MZD48" s="229"/>
      <c r="MZE48" s="229"/>
      <c r="MZF48" s="229"/>
      <c r="MZG48" s="229"/>
      <c r="MZH48" s="12"/>
      <c r="MZJ48" s="229"/>
      <c r="MZK48" s="229"/>
      <c r="MZL48" s="229"/>
      <c r="MZM48" s="229"/>
      <c r="MZN48" s="229"/>
      <c r="MZO48" s="229"/>
      <c r="MZP48" s="12"/>
      <c r="MZR48" s="229"/>
      <c r="MZS48" s="229"/>
      <c r="MZT48" s="229"/>
      <c r="MZU48" s="229"/>
      <c r="MZV48" s="229"/>
      <c r="MZW48" s="229"/>
      <c r="MZX48" s="12"/>
      <c r="MZZ48" s="229"/>
      <c r="NAA48" s="229"/>
      <c r="NAB48" s="229"/>
      <c r="NAC48" s="229"/>
      <c r="NAD48" s="229"/>
      <c r="NAE48" s="229"/>
      <c r="NAF48" s="12"/>
      <c r="NAH48" s="229"/>
      <c r="NAI48" s="229"/>
      <c r="NAJ48" s="229"/>
      <c r="NAK48" s="229"/>
      <c r="NAL48" s="229"/>
      <c r="NAM48" s="229"/>
      <c r="NAN48" s="12"/>
      <c r="NAP48" s="229"/>
      <c r="NAQ48" s="229"/>
      <c r="NAR48" s="229"/>
      <c r="NAS48" s="229"/>
      <c r="NAT48" s="229"/>
      <c r="NAU48" s="229"/>
      <c r="NAV48" s="12"/>
      <c r="NAX48" s="229"/>
      <c r="NAY48" s="229"/>
      <c r="NAZ48" s="229"/>
      <c r="NBA48" s="229"/>
      <c r="NBB48" s="229"/>
      <c r="NBC48" s="229"/>
      <c r="NBD48" s="12"/>
      <c r="NBF48" s="229"/>
      <c r="NBG48" s="229"/>
      <c r="NBH48" s="229"/>
      <c r="NBI48" s="229"/>
      <c r="NBJ48" s="229"/>
      <c r="NBK48" s="229"/>
      <c r="NBL48" s="12"/>
      <c r="NBN48" s="229"/>
      <c r="NBO48" s="229"/>
      <c r="NBP48" s="229"/>
      <c r="NBQ48" s="229"/>
      <c r="NBR48" s="229"/>
      <c r="NBS48" s="229"/>
      <c r="NBT48" s="12"/>
      <c r="NBV48" s="229"/>
      <c r="NBW48" s="229"/>
      <c r="NBX48" s="229"/>
      <c r="NBY48" s="229"/>
      <c r="NBZ48" s="229"/>
      <c r="NCA48" s="229"/>
      <c r="NCB48" s="12"/>
      <c r="NCD48" s="229"/>
      <c r="NCE48" s="229"/>
      <c r="NCF48" s="229"/>
      <c r="NCG48" s="229"/>
      <c r="NCH48" s="229"/>
      <c r="NCI48" s="229"/>
      <c r="NCJ48" s="12"/>
      <c r="NCL48" s="229"/>
      <c r="NCM48" s="229"/>
      <c r="NCN48" s="229"/>
      <c r="NCO48" s="229"/>
      <c r="NCP48" s="229"/>
      <c r="NCQ48" s="229"/>
      <c r="NCR48" s="12"/>
      <c r="NCT48" s="229"/>
      <c r="NCU48" s="229"/>
      <c r="NCV48" s="229"/>
      <c r="NCW48" s="229"/>
      <c r="NCX48" s="229"/>
      <c r="NCY48" s="229"/>
      <c r="NCZ48" s="12"/>
      <c r="NDB48" s="229"/>
      <c r="NDC48" s="229"/>
      <c r="NDD48" s="229"/>
      <c r="NDE48" s="229"/>
      <c r="NDF48" s="229"/>
      <c r="NDG48" s="229"/>
      <c r="NDH48" s="12"/>
      <c r="NDJ48" s="229"/>
      <c r="NDK48" s="229"/>
      <c r="NDL48" s="229"/>
      <c r="NDM48" s="229"/>
      <c r="NDN48" s="229"/>
      <c r="NDO48" s="229"/>
      <c r="NDP48" s="12"/>
      <c r="NDR48" s="229"/>
      <c r="NDS48" s="229"/>
      <c r="NDT48" s="229"/>
      <c r="NDU48" s="229"/>
      <c r="NDV48" s="229"/>
      <c r="NDW48" s="229"/>
      <c r="NDX48" s="12"/>
      <c r="NDZ48" s="229"/>
      <c r="NEA48" s="229"/>
      <c r="NEB48" s="229"/>
      <c r="NEC48" s="229"/>
      <c r="NED48" s="229"/>
      <c r="NEE48" s="229"/>
      <c r="NEF48" s="12"/>
      <c r="NEH48" s="229"/>
      <c r="NEI48" s="229"/>
      <c r="NEJ48" s="229"/>
      <c r="NEK48" s="229"/>
      <c r="NEL48" s="229"/>
      <c r="NEM48" s="229"/>
      <c r="NEN48" s="12"/>
      <c r="NEP48" s="229"/>
      <c r="NEQ48" s="229"/>
      <c r="NER48" s="229"/>
      <c r="NES48" s="229"/>
      <c r="NET48" s="229"/>
      <c r="NEU48" s="229"/>
      <c r="NEV48" s="12"/>
      <c r="NEX48" s="229"/>
      <c r="NEY48" s="229"/>
      <c r="NEZ48" s="229"/>
      <c r="NFA48" s="229"/>
      <c r="NFB48" s="229"/>
      <c r="NFC48" s="229"/>
      <c r="NFD48" s="12"/>
      <c r="NFF48" s="229"/>
      <c r="NFG48" s="229"/>
      <c r="NFH48" s="229"/>
      <c r="NFI48" s="229"/>
      <c r="NFJ48" s="229"/>
      <c r="NFK48" s="229"/>
      <c r="NFL48" s="12"/>
      <c r="NFN48" s="229"/>
      <c r="NFO48" s="229"/>
      <c r="NFP48" s="229"/>
      <c r="NFQ48" s="229"/>
      <c r="NFR48" s="229"/>
      <c r="NFS48" s="229"/>
      <c r="NFT48" s="12"/>
      <c r="NFV48" s="229"/>
      <c r="NFW48" s="229"/>
      <c r="NFX48" s="229"/>
      <c r="NFY48" s="229"/>
      <c r="NFZ48" s="229"/>
      <c r="NGA48" s="229"/>
      <c r="NGB48" s="12"/>
      <c r="NGD48" s="229"/>
      <c r="NGE48" s="229"/>
      <c r="NGF48" s="229"/>
      <c r="NGG48" s="229"/>
      <c r="NGH48" s="229"/>
      <c r="NGI48" s="229"/>
      <c r="NGJ48" s="12"/>
      <c r="NGL48" s="229"/>
      <c r="NGM48" s="229"/>
      <c r="NGN48" s="229"/>
      <c r="NGO48" s="229"/>
      <c r="NGP48" s="229"/>
      <c r="NGQ48" s="229"/>
      <c r="NGR48" s="12"/>
      <c r="NGT48" s="229"/>
      <c r="NGU48" s="229"/>
      <c r="NGV48" s="229"/>
      <c r="NGW48" s="229"/>
      <c r="NGX48" s="229"/>
      <c r="NGY48" s="229"/>
      <c r="NGZ48" s="12"/>
      <c r="NHB48" s="229"/>
      <c r="NHC48" s="229"/>
      <c r="NHD48" s="229"/>
      <c r="NHE48" s="229"/>
      <c r="NHF48" s="229"/>
      <c r="NHG48" s="229"/>
      <c r="NHH48" s="12"/>
      <c r="NHJ48" s="229"/>
      <c r="NHK48" s="229"/>
      <c r="NHL48" s="229"/>
      <c r="NHM48" s="229"/>
      <c r="NHN48" s="229"/>
      <c r="NHO48" s="229"/>
      <c r="NHP48" s="12"/>
      <c r="NHR48" s="229"/>
      <c r="NHS48" s="229"/>
      <c r="NHT48" s="229"/>
      <c r="NHU48" s="229"/>
      <c r="NHV48" s="229"/>
      <c r="NHW48" s="229"/>
      <c r="NHX48" s="12"/>
      <c r="NHZ48" s="229"/>
      <c r="NIA48" s="229"/>
      <c r="NIB48" s="229"/>
      <c r="NIC48" s="229"/>
      <c r="NID48" s="229"/>
      <c r="NIE48" s="229"/>
      <c r="NIF48" s="12"/>
      <c r="NIH48" s="229"/>
      <c r="NII48" s="229"/>
      <c r="NIJ48" s="229"/>
      <c r="NIK48" s="229"/>
      <c r="NIL48" s="229"/>
      <c r="NIM48" s="229"/>
      <c r="NIN48" s="12"/>
      <c r="NIP48" s="229"/>
      <c r="NIQ48" s="229"/>
      <c r="NIR48" s="229"/>
      <c r="NIS48" s="229"/>
      <c r="NIT48" s="229"/>
      <c r="NIU48" s="229"/>
      <c r="NIV48" s="12"/>
      <c r="NIX48" s="229"/>
      <c r="NIY48" s="229"/>
      <c r="NIZ48" s="229"/>
      <c r="NJA48" s="229"/>
      <c r="NJB48" s="229"/>
      <c r="NJC48" s="229"/>
      <c r="NJD48" s="12"/>
      <c r="NJF48" s="229"/>
      <c r="NJG48" s="229"/>
      <c r="NJH48" s="229"/>
      <c r="NJI48" s="229"/>
      <c r="NJJ48" s="229"/>
      <c r="NJK48" s="229"/>
      <c r="NJL48" s="12"/>
      <c r="NJN48" s="229"/>
      <c r="NJO48" s="229"/>
      <c r="NJP48" s="229"/>
      <c r="NJQ48" s="229"/>
      <c r="NJR48" s="229"/>
      <c r="NJS48" s="229"/>
      <c r="NJT48" s="12"/>
      <c r="NJV48" s="229"/>
      <c r="NJW48" s="229"/>
      <c r="NJX48" s="229"/>
      <c r="NJY48" s="229"/>
      <c r="NJZ48" s="229"/>
      <c r="NKA48" s="229"/>
      <c r="NKB48" s="12"/>
      <c r="NKD48" s="229"/>
      <c r="NKE48" s="229"/>
      <c r="NKF48" s="229"/>
      <c r="NKG48" s="229"/>
      <c r="NKH48" s="229"/>
      <c r="NKI48" s="229"/>
      <c r="NKJ48" s="12"/>
      <c r="NKL48" s="229"/>
      <c r="NKM48" s="229"/>
      <c r="NKN48" s="229"/>
      <c r="NKO48" s="229"/>
      <c r="NKP48" s="229"/>
      <c r="NKQ48" s="229"/>
      <c r="NKR48" s="12"/>
      <c r="NKT48" s="229"/>
      <c r="NKU48" s="229"/>
      <c r="NKV48" s="229"/>
      <c r="NKW48" s="229"/>
      <c r="NKX48" s="229"/>
      <c r="NKY48" s="229"/>
      <c r="NKZ48" s="12"/>
      <c r="NLB48" s="229"/>
      <c r="NLC48" s="229"/>
      <c r="NLD48" s="229"/>
      <c r="NLE48" s="229"/>
      <c r="NLF48" s="229"/>
      <c r="NLG48" s="229"/>
      <c r="NLH48" s="12"/>
      <c r="NLJ48" s="229"/>
      <c r="NLK48" s="229"/>
      <c r="NLL48" s="229"/>
      <c r="NLM48" s="229"/>
      <c r="NLN48" s="229"/>
      <c r="NLO48" s="229"/>
      <c r="NLP48" s="12"/>
      <c r="NLR48" s="229"/>
      <c r="NLS48" s="229"/>
      <c r="NLT48" s="229"/>
      <c r="NLU48" s="229"/>
      <c r="NLV48" s="229"/>
      <c r="NLW48" s="229"/>
      <c r="NLX48" s="12"/>
      <c r="NLZ48" s="229"/>
      <c r="NMA48" s="229"/>
      <c r="NMB48" s="229"/>
      <c r="NMC48" s="229"/>
      <c r="NMD48" s="229"/>
      <c r="NME48" s="229"/>
      <c r="NMF48" s="12"/>
      <c r="NMH48" s="229"/>
      <c r="NMI48" s="229"/>
      <c r="NMJ48" s="229"/>
      <c r="NMK48" s="229"/>
      <c r="NML48" s="229"/>
      <c r="NMM48" s="229"/>
      <c r="NMN48" s="12"/>
      <c r="NMP48" s="229"/>
      <c r="NMQ48" s="229"/>
      <c r="NMR48" s="229"/>
      <c r="NMS48" s="229"/>
      <c r="NMT48" s="229"/>
      <c r="NMU48" s="229"/>
      <c r="NMV48" s="12"/>
      <c r="NMX48" s="229"/>
      <c r="NMY48" s="229"/>
      <c r="NMZ48" s="229"/>
      <c r="NNA48" s="229"/>
      <c r="NNB48" s="229"/>
      <c r="NNC48" s="229"/>
      <c r="NND48" s="12"/>
      <c r="NNF48" s="229"/>
      <c r="NNG48" s="229"/>
      <c r="NNH48" s="229"/>
      <c r="NNI48" s="229"/>
      <c r="NNJ48" s="229"/>
      <c r="NNK48" s="229"/>
      <c r="NNL48" s="12"/>
      <c r="NNN48" s="229"/>
      <c r="NNO48" s="229"/>
      <c r="NNP48" s="229"/>
      <c r="NNQ48" s="229"/>
      <c r="NNR48" s="229"/>
      <c r="NNS48" s="229"/>
      <c r="NNT48" s="12"/>
      <c r="NNV48" s="229"/>
      <c r="NNW48" s="229"/>
      <c r="NNX48" s="229"/>
      <c r="NNY48" s="229"/>
      <c r="NNZ48" s="229"/>
      <c r="NOA48" s="229"/>
      <c r="NOB48" s="12"/>
      <c r="NOD48" s="229"/>
      <c r="NOE48" s="229"/>
      <c r="NOF48" s="229"/>
      <c r="NOG48" s="229"/>
      <c r="NOH48" s="229"/>
      <c r="NOI48" s="229"/>
      <c r="NOJ48" s="12"/>
      <c r="NOL48" s="229"/>
      <c r="NOM48" s="229"/>
      <c r="NON48" s="229"/>
      <c r="NOO48" s="229"/>
      <c r="NOP48" s="229"/>
      <c r="NOQ48" s="229"/>
      <c r="NOR48" s="12"/>
      <c r="NOT48" s="229"/>
      <c r="NOU48" s="229"/>
      <c r="NOV48" s="229"/>
      <c r="NOW48" s="229"/>
      <c r="NOX48" s="229"/>
      <c r="NOY48" s="229"/>
      <c r="NOZ48" s="12"/>
      <c r="NPB48" s="229"/>
      <c r="NPC48" s="229"/>
      <c r="NPD48" s="229"/>
      <c r="NPE48" s="229"/>
      <c r="NPF48" s="229"/>
      <c r="NPG48" s="229"/>
      <c r="NPH48" s="12"/>
      <c r="NPJ48" s="229"/>
      <c r="NPK48" s="229"/>
      <c r="NPL48" s="229"/>
      <c r="NPM48" s="229"/>
      <c r="NPN48" s="229"/>
      <c r="NPO48" s="229"/>
      <c r="NPP48" s="12"/>
      <c r="NPR48" s="229"/>
      <c r="NPS48" s="229"/>
      <c r="NPT48" s="229"/>
      <c r="NPU48" s="229"/>
      <c r="NPV48" s="229"/>
      <c r="NPW48" s="229"/>
      <c r="NPX48" s="12"/>
      <c r="NPZ48" s="229"/>
      <c r="NQA48" s="229"/>
      <c r="NQB48" s="229"/>
      <c r="NQC48" s="229"/>
      <c r="NQD48" s="229"/>
      <c r="NQE48" s="229"/>
      <c r="NQF48" s="12"/>
      <c r="NQH48" s="229"/>
      <c r="NQI48" s="229"/>
      <c r="NQJ48" s="229"/>
      <c r="NQK48" s="229"/>
      <c r="NQL48" s="229"/>
      <c r="NQM48" s="229"/>
      <c r="NQN48" s="12"/>
      <c r="NQP48" s="229"/>
      <c r="NQQ48" s="229"/>
      <c r="NQR48" s="229"/>
      <c r="NQS48" s="229"/>
      <c r="NQT48" s="229"/>
      <c r="NQU48" s="229"/>
      <c r="NQV48" s="12"/>
      <c r="NQX48" s="229"/>
      <c r="NQY48" s="229"/>
      <c r="NQZ48" s="229"/>
      <c r="NRA48" s="229"/>
      <c r="NRB48" s="229"/>
      <c r="NRC48" s="229"/>
      <c r="NRD48" s="12"/>
      <c r="NRF48" s="229"/>
      <c r="NRG48" s="229"/>
      <c r="NRH48" s="229"/>
      <c r="NRI48" s="229"/>
      <c r="NRJ48" s="229"/>
      <c r="NRK48" s="229"/>
      <c r="NRL48" s="12"/>
      <c r="NRN48" s="229"/>
      <c r="NRO48" s="229"/>
      <c r="NRP48" s="229"/>
      <c r="NRQ48" s="229"/>
      <c r="NRR48" s="229"/>
      <c r="NRS48" s="229"/>
      <c r="NRT48" s="12"/>
      <c r="NRV48" s="229"/>
      <c r="NRW48" s="229"/>
      <c r="NRX48" s="229"/>
      <c r="NRY48" s="229"/>
      <c r="NRZ48" s="229"/>
      <c r="NSA48" s="229"/>
      <c r="NSB48" s="12"/>
      <c r="NSD48" s="229"/>
      <c r="NSE48" s="229"/>
      <c r="NSF48" s="229"/>
      <c r="NSG48" s="229"/>
      <c r="NSH48" s="229"/>
      <c r="NSI48" s="229"/>
      <c r="NSJ48" s="12"/>
      <c r="NSL48" s="229"/>
      <c r="NSM48" s="229"/>
      <c r="NSN48" s="229"/>
      <c r="NSO48" s="229"/>
      <c r="NSP48" s="229"/>
      <c r="NSQ48" s="229"/>
      <c r="NSR48" s="12"/>
      <c r="NST48" s="229"/>
      <c r="NSU48" s="229"/>
      <c r="NSV48" s="229"/>
      <c r="NSW48" s="229"/>
      <c r="NSX48" s="229"/>
      <c r="NSY48" s="229"/>
      <c r="NSZ48" s="12"/>
      <c r="NTB48" s="229"/>
      <c r="NTC48" s="229"/>
      <c r="NTD48" s="229"/>
      <c r="NTE48" s="229"/>
      <c r="NTF48" s="229"/>
      <c r="NTG48" s="229"/>
      <c r="NTH48" s="12"/>
      <c r="NTJ48" s="229"/>
      <c r="NTK48" s="229"/>
      <c r="NTL48" s="229"/>
      <c r="NTM48" s="229"/>
      <c r="NTN48" s="229"/>
      <c r="NTO48" s="229"/>
      <c r="NTP48" s="12"/>
      <c r="NTR48" s="229"/>
      <c r="NTS48" s="229"/>
      <c r="NTT48" s="229"/>
      <c r="NTU48" s="229"/>
      <c r="NTV48" s="229"/>
      <c r="NTW48" s="229"/>
      <c r="NTX48" s="12"/>
      <c r="NTZ48" s="229"/>
      <c r="NUA48" s="229"/>
      <c r="NUB48" s="229"/>
      <c r="NUC48" s="229"/>
      <c r="NUD48" s="229"/>
      <c r="NUE48" s="229"/>
      <c r="NUF48" s="12"/>
      <c r="NUH48" s="229"/>
      <c r="NUI48" s="229"/>
      <c r="NUJ48" s="229"/>
      <c r="NUK48" s="229"/>
      <c r="NUL48" s="229"/>
      <c r="NUM48" s="229"/>
      <c r="NUN48" s="12"/>
      <c r="NUP48" s="229"/>
      <c r="NUQ48" s="229"/>
      <c r="NUR48" s="229"/>
      <c r="NUS48" s="229"/>
      <c r="NUT48" s="229"/>
      <c r="NUU48" s="229"/>
      <c r="NUV48" s="12"/>
      <c r="NUX48" s="229"/>
      <c r="NUY48" s="229"/>
      <c r="NUZ48" s="229"/>
      <c r="NVA48" s="229"/>
      <c r="NVB48" s="229"/>
      <c r="NVC48" s="229"/>
      <c r="NVD48" s="12"/>
      <c r="NVF48" s="229"/>
      <c r="NVG48" s="229"/>
      <c r="NVH48" s="229"/>
      <c r="NVI48" s="229"/>
      <c r="NVJ48" s="229"/>
      <c r="NVK48" s="229"/>
      <c r="NVL48" s="12"/>
      <c r="NVN48" s="229"/>
      <c r="NVO48" s="229"/>
      <c r="NVP48" s="229"/>
      <c r="NVQ48" s="229"/>
      <c r="NVR48" s="229"/>
      <c r="NVS48" s="229"/>
      <c r="NVT48" s="12"/>
      <c r="NVV48" s="229"/>
      <c r="NVW48" s="229"/>
      <c r="NVX48" s="229"/>
      <c r="NVY48" s="229"/>
      <c r="NVZ48" s="229"/>
      <c r="NWA48" s="229"/>
      <c r="NWB48" s="12"/>
      <c r="NWD48" s="229"/>
      <c r="NWE48" s="229"/>
      <c r="NWF48" s="229"/>
      <c r="NWG48" s="229"/>
      <c r="NWH48" s="229"/>
      <c r="NWI48" s="229"/>
      <c r="NWJ48" s="12"/>
      <c r="NWL48" s="229"/>
      <c r="NWM48" s="229"/>
      <c r="NWN48" s="229"/>
      <c r="NWO48" s="229"/>
      <c r="NWP48" s="229"/>
      <c r="NWQ48" s="229"/>
      <c r="NWR48" s="12"/>
      <c r="NWT48" s="229"/>
      <c r="NWU48" s="229"/>
      <c r="NWV48" s="229"/>
      <c r="NWW48" s="229"/>
      <c r="NWX48" s="229"/>
      <c r="NWY48" s="229"/>
      <c r="NWZ48" s="12"/>
      <c r="NXB48" s="229"/>
      <c r="NXC48" s="229"/>
      <c r="NXD48" s="229"/>
      <c r="NXE48" s="229"/>
      <c r="NXF48" s="229"/>
      <c r="NXG48" s="229"/>
      <c r="NXH48" s="12"/>
      <c r="NXJ48" s="229"/>
      <c r="NXK48" s="229"/>
      <c r="NXL48" s="229"/>
      <c r="NXM48" s="229"/>
      <c r="NXN48" s="229"/>
      <c r="NXO48" s="229"/>
      <c r="NXP48" s="12"/>
      <c r="NXR48" s="229"/>
      <c r="NXS48" s="229"/>
      <c r="NXT48" s="229"/>
      <c r="NXU48" s="229"/>
      <c r="NXV48" s="229"/>
      <c r="NXW48" s="229"/>
      <c r="NXX48" s="12"/>
      <c r="NXZ48" s="229"/>
      <c r="NYA48" s="229"/>
      <c r="NYB48" s="229"/>
      <c r="NYC48" s="229"/>
      <c r="NYD48" s="229"/>
      <c r="NYE48" s="229"/>
      <c r="NYF48" s="12"/>
      <c r="NYH48" s="229"/>
      <c r="NYI48" s="229"/>
      <c r="NYJ48" s="229"/>
      <c r="NYK48" s="229"/>
      <c r="NYL48" s="229"/>
      <c r="NYM48" s="229"/>
      <c r="NYN48" s="12"/>
      <c r="NYP48" s="229"/>
      <c r="NYQ48" s="229"/>
      <c r="NYR48" s="229"/>
      <c r="NYS48" s="229"/>
      <c r="NYT48" s="229"/>
      <c r="NYU48" s="229"/>
      <c r="NYV48" s="12"/>
      <c r="NYX48" s="229"/>
      <c r="NYY48" s="229"/>
      <c r="NYZ48" s="229"/>
      <c r="NZA48" s="229"/>
      <c r="NZB48" s="229"/>
      <c r="NZC48" s="229"/>
      <c r="NZD48" s="12"/>
      <c r="NZF48" s="229"/>
      <c r="NZG48" s="229"/>
      <c r="NZH48" s="229"/>
      <c r="NZI48" s="229"/>
      <c r="NZJ48" s="229"/>
      <c r="NZK48" s="229"/>
      <c r="NZL48" s="12"/>
      <c r="NZN48" s="229"/>
      <c r="NZO48" s="229"/>
      <c r="NZP48" s="229"/>
      <c r="NZQ48" s="229"/>
      <c r="NZR48" s="229"/>
      <c r="NZS48" s="229"/>
      <c r="NZT48" s="12"/>
      <c r="NZV48" s="229"/>
      <c r="NZW48" s="229"/>
      <c r="NZX48" s="229"/>
      <c r="NZY48" s="229"/>
      <c r="NZZ48" s="229"/>
      <c r="OAA48" s="229"/>
      <c r="OAB48" s="12"/>
      <c r="OAD48" s="229"/>
      <c r="OAE48" s="229"/>
      <c r="OAF48" s="229"/>
      <c r="OAG48" s="229"/>
      <c r="OAH48" s="229"/>
      <c r="OAI48" s="229"/>
      <c r="OAJ48" s="12"/>
      <c r="OAL48" s="229"/>
      <c r="OAM48" s="229"/>
      <c r="OAN48" s="229"/>
      <c r="OAO48" s="229"/>
      <c r="OAP48" s="229"/>
      <c r="OAQ48" s="229"/>
      <c r="OAR48" s="12"/>
      <c r="OAT48" s="229"/>
      <c r="OAU48" s="229"/>
      <c r="OAV48" s="229"/>
      <c r="OAW48" s="229"/>
      <c r="OAX48" s="229"/>
      <c r="OAY48" s="229"/>
      <c r="OAZ48" s="12"/>
      <c r="OBB48" s="229"/>
      <c r="OBC48" s="229"/>
      <c r="OBD48" s="229"/>
      <c r="OBE48" s="229"/>
      <c r="OBF48" s="229"/>
      <c r="OBG48" s="229"/>
      <c r="OBH48" s="12"/>
      <c r="OBJ48" s="229"/>
      <c r="OBK48" s="229"/>
      <c r="OBL48" s="229"/>
      <c r="OBM48" s="229"/>
      <c r="OBN48" s="229"/>
      <c r="OBO48" s="229"/>
      <c r="OBP48" s="12"/>
      <c r="OBR48" s="229"/>
      <c r="OBS48" s="229"/>
      <c r="OBT48" s="229"/>
      <c r="OBU48" s="229"/>
      <c r="OBV48" s="229"/>
      <c r="OBW48" s="229"/>
      <c r="OBX48" s="12"/>
      <c r="OBZ48" s="229"/>
      <c r="OCA48" s="229"/>
      <c r="OCB48" s="229"/>
      <c r="OCC48" s="229"/>
      <c r="OCD48" s="229"/>
      <c r="OCE48" s="229"/>
      <c r="OCF48" s="12"/>
      <c r="OCH48" s="229"/>
      <c r="OCI48" s="229"/>
      <c r="OCJ48" s="229"/>
      <c r="OCK48" s="229"/>
      <c r="OCL48" s="229"/>
      <c r="OCM48" s="229"/>
      <c r="OCN48" s="12"/>
      <c r="OCP48" s="229"/>
      <c r="OCQ48" s="229"/>
      <c r="OCR48" s="229"/>
      <c r="OCS48" s="229"/>
      <c r="OCT48" s="229"/>
      <c r="OCU48" s="229"/>
      <c r="OCV48" s="12"/>
      <c r="OCX48" s="229"/>
      <c r="OCY48" s="229"/>
      <c r="OCZ48" s="229"/>
      <c r="ODA48" s="229"/>
      <c r="ODB48" s="229"/>
      <c r="ODC48" s="229"/>
      <c r="ODD48" s="12"/>
      <c r="ODF48" s="229"/>
      <c r="ODG48" s="229"/>
      <c r="ODH48" s="229"/>
      <c r="ODI48" s="229"/>
      <c r="ODJ48" s="229"/>
      <c r="ODK48" s="229"/>
      <c r="ODL48" s="12"/>
      <c r="ODN48" s="229"/>
      <c r="ODO48" s="229"/>
      <c r="ODP48" s="229"/>
      <c r="ODQ48" s="229"/>
      <c r="ODR48" s="229"/>
      <c r="ODS48" s="229"/>
      <c r="ODT48" s="12"/>
      <c r="ODV48" s="229"/>
      <c r="ODW48" s="229"/>
      <c r="ODX48" s="229"/>
      <c r="ODY48" s="229"/>
      <c r="ODZ48" s="229"/>
      <c r="OEA48" s="229"/>
      <c r="OEB48" s="12"/>
      <c r="OED48" s="229"/>
      <c r="OEE48" s="229"/>
      <c r="OEF48" s="229"/>
      <c r="OEG48" s="229"/>
      <c r="OEH48" s="229"/>
      <c r="OEI48" s="229"/>
      <c r="OEJ48" s="12"/>
      <c r="OEL48" s="229"/>
      <c r="OEM48" s="229"/>
      <c r="OEN48" s="229"/>
      <c r="OEO48" s="229"/>
      <c r="OEP48" s="229"/>
      <c r="OEQ48" s="229"/>
      <c r="OER48" s="12"/>
      <c r="OET48" s="229"/>
      <c r="OEU48" s="229"/>
      <c r="OEV48" s="229"/>
      <c r="OEW48" s="229"/>
      <c r="OEX48" s="229"/>
      <c r="OEY48" s="229"/>
      <c r="OEZ48" s="12"/>
      <c r="OFB48" s="229"/>
      <c r="OFC48" s="229"/>
      <c r="OFD48" s="229"/>
      <c r="OFE48" s="229"/>
      <c r="OFF48" s="229"/>
      <c r="OFG48" s="229"/>
      <c r="OFH48" s="12"/>
      <c r="OFJ48" s="229"/>
      <c r="OFK48" s="229"/>
      <c r="OFL48" s="229"/>
      <c r="OFM48" s="229"/>
      <c r="OFN48" s="229"/>
      <c r="OFO48" s="229"/>
      <c r="OFP48" s="12"/>
      <c r="OFR48" s="229"/>
      <c r="OFS48" s="229"/>
      <c r="OFT48" s="229"/>
      <c r="OFU48" s="229"/>
      <c r="OFV48" s="229"/>
      <c r="OFW48" s="229"/>
      <c r="OFX48" s="12"/>
      <c r="OFZ48" s="229"/>
      <c r="OGA48" s="229"/>
      <c r="OGB48" s="229"/>
      <c r="OGC48" s="229"/>
      <c r="OGD48" s="229"/>
      <c r="OGE48" s="229"/>
      <c r="OGF48" s="12"/>
      <c r="OGH48" s="229"/>
      <c r="OGI48" s="229"/>
      <c r="OGJ48" s="229"/>
      <c r="OGK48" s="229"/>
      <c r="OGL48" s="229"/>
      <c r="OGM48" s="229"/>
      <c r="OGN48" s="12"/>
      <c r="OGP48" s="229"/>
      <c r="OGQ48" s="229"/>
      <c r="OGR48" s="229"/>
      <c r="OGS48" s="229"/>
      <c r="OGT48" s="229"/>
      <c r="OGU48" s="229"/>
      <c r="OGV48" s="12"/>
      <c r="OGX48" s="229"/>
      <c r="OGY48" s="229"/>
      <c r="OGZ48" s="229"/>
      <c r="OHA48" s="229"/>
      <c r="OHB48" s="229"/>
      <c r="OHC48" s="229"/>
      <c r="OHD48" s="12"/>
      <c r="OHF48" s="229"/>
      <c r="OHG48" s="229"/>
      <c r="OHH48" s="229"/>
      <c r="OHI48" s="229"/>
      <c r="OHJ48" s="229"/>
      <c r="OHK48" s="229"/>
      <c r="OHL48" s="12"/>
      <c r="OHN48" s="229"/>
      <c r="OHO48" s="229"/>
      <c r="OHP48" s="229"/>
      <c r="OHQ48" s="229"/>
      <c r="OHR48" s="229"/>
      <c r="OHS48" s="229"/>
      <c r="OHT48" s="12"/>
      <c r="OHV48" s="229"/>
      <c r="OHW48" s="229"/>
      <c r="OHX48" s="229"/>
      <c r="OHY48" s="229"/>
      <c r="OHZ48" s="229"/>
      <c r="OIA48" s="229"/>
      <c r="OIB48" s="12"/>
      <c r="OID48" s="229"/>
      <c r="OIE48" s="229"/>
      <c r="OIF48" s="229"/>
      <c r="OIG48" s="229"/>
      <c r="OIH48" s="229"/>
      <c r="OII48" s="229"/>
      <c r="OIJ48" s="12"/>
      <c r="OIL48" s="229"/>
      <c r="OIM48" s="229"/>
      <c r="OIN48" s="229"/>
      <c r="OIO48" s="229"/>
      <c r="OIP48" s="229"/>
      <c r="OIQ48" s="229"/>
      <c r="OIR48" s="12"/>
      <c r="OIT48" s="229"/>
      <c r="OIU48" s="229"/>
      <c r="OIV48" s="229"/>
      <c r="OIW48" s="229"/>
      <c r="OIX48" s="229"/>
      <c r="OIY48" s="229"/>
      <c r="OIZ48" s="12"/>
      <c r="OJB48" s="229"/>
      <c r="OJC48" s="229"/>
      <c r="OJD48" s="229"/>
      <c r="OJE48" s="229"/>
      <c r="OJF48" s="229"/>
      <c r="OJG48" s="229"/>
      <c r="OJH48" s="12"/>
      <c r="OJJ48" s="229"/>
      <c r="OJK48" s="229"/>
      <c r="OJL48" s="229"/>
      <c r="OJM48" s="229"/>
      <c r="OJN48" s="229"/>
      <c r="OJO48" s="229"/>
      <c r="OJP48" s="12"/>
      <c r="OJR48" s="229"/>
      <c r="OJS48" s="229"/>
      <c r="OJT48" s="229"/>
      <c r="OJU48" s="229"/>
      <c r="OJV48" s="229"/>
      <c r="OJW48" s="229"/>
      <c r="OJX48" s="12"/>
      <c r="OJZ48" s="229"/>
      <c r="OKA48" s="229"/>
      <c r="OKB48" s="229"/>
      <c r="OKC48" s="229"/>
      <c r="OKD48" s="229"/>
      <c r="OKE48" s="229"/>
      <c r="OKF48" s="12"/>
      <c r="OKH48" s="229"/>
      <c r="OKI48" s="229"/>
      <c r="OKJ48" s="229"/>
      <c r="OKK48" s="229"/>
      <c r="OKL48" s="229"/>
      <c r="OKM48" s="229"/>
      <c r="OKN48" s="12"/>
      <c r="OKP48" s="229"/>
      <c r="OKQ48" s="229"/>
      <c r="OKR48" s="229"/>
      <c r="OKS48" s="229"/>
      <c r="OKT48" s="229"/>
      <c r="OKU48" s="229"/>
      <c r="OKV48" s="12"/>
      <c r="OKX48" s="229"/>
      <c r="OKY48" s="229"/>
      <c r="OKZ48" s="229"/>
      <c r="OLA48" s="229"/>
      <c r="OLB48" s="229"/>
      <c r="OLC48" s="229"/>
      <c r="OLD48" s="12"/>
      <c r="OLF48" s="229"/>
      <c r="OLG48" s="229"/>
      <c r="OLH48" s="229"/>
      <c r="OLI48" s="229"/>
      <c r="OLJ48" s="229"/>
      <c r="OLK48" s="229"/>
      <c r="OLL48" s="12"/>
      <c r="OLN48" s="229"/>
      <c r="OLO48" s="229"/>
      <c r="OLP48" s="229"/>
      <c r="OLQ48" s="229"/>
      <c r="OLR48" s="229"/>
      <c r="OLS48" s="229"/>
      <c r="OLT48" s="12"/>
      <c r="OLV48" s="229"/>
      <c r="OLW48" s="229"/>
      <c r="OLX48" s="229"/>
      <c r="OLY48" s="229"/>
      <c r="OLZ48" s="229"/>
      <c r="OMA48" s="229"/>
      <c r="OMB48" s="12"/>
      <c r="OMD48" s="229"/>
      <c r="OME48" s="229"/>
      <c r="OMF48" s="229"/>
      <c r="OMG48" s="229"/>
      <c r="OMH48" s="229"/>
      <c r="OMI48" s="229"/>
      <c r="OMJ48" s="12"/>
      <c r="OML48" s="229"/>
      <c r="OMM48" s="229"/>
      <c r="OMN48" s="229"/>
      <c r="OMO48" s="229"/>
      <c r="OMP48" s="229"/>
      <c r="OMQ48" s="229"/>
      <c r="OMR48" s="12"/>
      <c r="OMT48" s="229"/>
      <c r="OMU48" s="229"/>
      <c r="OMV48" s="229"/>
      <c r="OMW48" s="229"/>
      <c r="OMX48" s="229"/>
      <c r="OMY48" s="229"/>
      <c r="OMZ48" s="12"/>
      <c r="ONB48" s="229"/>
      <c r="ONC48" s="229"/>
      <c r="OND48" s="229"/>
      <c r="ONE48" s="229"/>
      <c r="ONF48" s="229"/>
      <c r="ONG48" s="229"/>
      <c r="ONH48" s="12"/>
      <c r="ONJ48" s="229"/>
      <c r="ONK48" s="229"/>
      <c r="ONL48" s="229"/>
      <c r="ONM48" s="229"/>
      <c r="ONN48" s="229"/>
      <c r="ONO48" s="229"/>
      <c r="ONP48" s="12"/>
      <c r="ONR48" s="229"/>
      <c r="ONS48" s="229"/>
      <c r="ONT48" s="229"/>
      <c r="ONU48" s="229"/>
      <c r="ONV48" s="229"/>
      <c r="ONW48" s="229"/>
      <c r="ONX48" s="12"/>
      <c r="ONZ48" s="229"/>
      <c r="OOA48" s="229"/>
      <c r="OOB48" s="229"/>
      <c r="OOC48" s="229"/>
      <c r="OOD48" s="229"/>
      <c r="OOE48" s="229"/>
      <c r="OOF48" s="12"/>
      <c r="OOH48" s="229"/>
      <c r="OOI48" s="229"/>
      <c r="OOJ48" s="229"/>
      <c r="OOK48" s="229"/>
      <c r="OOL48" s="229"/>
      <c r="OOM48" s="229"/>
      <c r="OON48" s="12"/>
      <c r="OOP48" s="229"/>
      <c r="OOQ48" s="229"/>
      <c r="OOR48" s="229"/>
      <c r="OOS48" s="229"/>
      <c r="OOT48" s="229"/>
      <c r="OOU48" s="229"/>
      <c r="OOV48" s="12"/>
      <c r="OOX48" s="229"/>
      <c r="OOY48" s="229"/>
      <c r="OOZ48" s="229"/>
      <c r="OPA48" s="229"/>
      <c r="OPB48" s="229"/>
      <c r="OPC48" s="229"/>
      <c r="OPD48" s="12"/>
      <c r="OPF48" s="229"/>
      <c r="OPG48" s="229"/>
      <c r="OPH48" s="229"/>
      <c r="OPI48" s="229"/>
      <c r="OPJ48" s="229"/>
      <c r="OPK48" s="229"/>
      <c r="OPL48" s="12"/>
      <c r="OPN48" s="229"/>
      <c r="OPO48" s="229"/>
      <c r="OPP48" s="229"/>
      <c r="OPQ48" s="229"/>
      <c r="OPR48" s="229"/>
      <c r="OPS48" s="229"/>
      <c r="OPT48" s="12"/>
      <c r="OPV48" s="229"/>
      <c r="OPW48" s="229"/>
      <c r="OPX48" s="229"/>
      <c r="OPY48" s="229"/>
      <c r="OPZ48" s="229"/>
      <c r="OQA48" s="229"/>
      <c r="OQB48" s="12"/>
      <c r="OQD48" s="229"/>
      <c r="OQE48" s="229"/>
      <c r="OQF48" s="229"/>
      <c r="OQG48" s="229"/>
      <c r="OQH48" s="229"/>
      <c r="OQI48" s="229"/>
      <c r="OQJ48" s="12"/>
      <c r="OQL48" s="229"/>
      <c r="OQM48" s="229"/>
      <c r="OQN48" s="229"/>
      <c r="OQO48" s="229"/>
      <c r="OQP48" s="229"/>
      <c r="OQQ48" s="229"/>
      <c r="OQR48" s="12"/>
      <c r="OQT48" s="229"/>
      <c r="OQU48" s="229"/>
      <c r="OQV48" s="229"/>
      <c r="OQW48" s="229"/>
      <c r="OQX48" s="229"/>
      <c r="OQY48" s="229"/>
      <c r="OQZ48" s="12"/>
      <c r="ORB48" s="229"/>
      <c r="ORC48" s="229"/>
      <c r="ORD48" s="229"/>
      <c r="ORE48" s="229"/>
      <c r="ORF48" s="229"/>
      <c r="ORG48" s="229"/>
      <c r="ORH48" s="12"/>
      <c r="ORJ48" s="229"/>
      <c r="ORK48" s="229"/>
      <c r="ORL48" s="229"/>
      <c r="ORM48" s="229"/>
      <c r="ORN48" s="229"/>
      <c r="ORO48" s="229"/>
      <c r="ORP48" s="12"/>
      <c r="ORR48" s="229"/>
      <c r="ORS48" s="229"/>
      <c r="ORT48" s="229"/>
      <c r="ORU48" s="229"/>
      <c r="ORV48" s="229"/>
      <c r="ORW48" s="229"/>
      <c r="ORX48" s="12"/>
      <c r="ORZ48" s="229"/>
      <c r="OSA48" s="229"/>
      <c r="OSB48" s="229"/>
      <c r="OSC48" s="229"/>
      <c r="OSD48" s="229"/>
      <c r="OSE48" s="229"/>
      <c r="OSF48" s="12"/>
      <c r="OSH48" s="229"/>
      <c r="OSI48" s="229"/>
      <c r="OSJ48" s="229"/>
      <c r="OSK48" s="229"/>
      <c r="OSL48" s="229"/>
      <c r="OSM48" s="229"/>
      <c r="OSN48" s="12"/>
      <c r="OSP48" s="229"/>
      <c r="OSQ48" s="229"/>
      <c r="OSR48" s="229"/>
      <c r="OSS48" s="229"/>
      <c r="OST48" s="229"/>
      <c r="OSU48" s="229"/>
      <c r="OSV48" s="12"/>
      <c r="OSX48" s="229"/>
      <c r="OSY48" s="229"/>
      <c r="OSZ48" s="229"/>
      <c r="OTA48" s="229"/>
      <c r="OTB48" s="229"/>
      <c r="OTC48" s="229"/>
      <c r="OTD48" s="12"/>
      <c r="OTF48" s="229"/>
      <c r="OTG48" s="229"/>
      <c r="OTH48" s="229"/>
      <c r="OTI48" s="229"/>
      <c r="OTJ48" s="229"/>
      <c r="OTK48" s="229"/>
      <c r="OTL48" s="12"/>
      <c r="OTN48" s="229"/>
      <c r="OTO48" s="229"/>
      <c r="OTP48" s="229"/>
      <c r="OTQ48" s="229"/>
      <c r="OTR48" s="229"/>
      <c r="OTS48" s="229"/>
      <c r="OTT48" s="12"/>
      <c r="OTV48" s="229"/>
      <c r="OTW48" s="229"/>
      <c r="OTX48" s="229"/>
      <c r="OTY48" s="229"/>
      <c r="OTZ48" s="229"/>
      <c r="OUA48" s="229"/>
      <c r="OUB48" s="12"/>
      <c r="OUD48" s="229"/>
      <c r="OUE48" s="229"/>
      <c r="OUF48" s="229"/>
      <c r="OUG48" s="229"/>
      <c r="OUH48" s="229"/>
      <c r="OUI48" s="229"/>
      <c r="OUJ48" s="12"/>
      <c r="OUL48" s="229"/>
      <c r="OUM48" s="229"/>
      <c r="OUN48" s="229"/>
      <c r="OUO48" s="229"/>
      <c r="OUP48" s="229"/>
      <c r="OUQ48" s="229"/>
      <c r="OUR48" s="12"/>
      <c r="OUT48" s="229"/>
      <c r="OUU48" s="229"/>
      <c r="OUV48" s="229"/>
      <c r="OUW48" s="229"/>
      <c r="OUX48" s="229"/>
      <c r="OUY48" s="229"/>
      <c r="OUZ48" s="12"/>
      <c r="OVB48" s="229"/>
      <c r="OVC48" s="229"/>
      <c r="OVD48" s="229"/>
      <c r="OVE48" s="229"/>
      <c r="OVF48" s="229"/>
      <c r="OVG48" s="229"/>
      <c r="OVH48" s="12"/>
      <c r="OVJ48" s="229"/>
      <c r="OVK48" s="229"/>
      <c r="OVL48" s="229"/>
      <c r="OVM48" s="229"/>
      <c r="OVN48" s="229"/>
      <c r="OVO48" s="229"/>
      <c r="OVP48" s="12"/>
      <c r="OVR48" s="229"/>
      <c r="OVS48" s="229"/>
      <c r="OVT48" s="229"/>
      <c r="OVU48" s="229"/>
      <c r="OVV48" s="229"/>
      <c r="OVW48" s="229"/>
      <c r="OVX48" s="12"/>
      <c r="OVZ48" s="229"/>
      <c r="OWA48" s="229"/>
      <c r="OWB48" s="229"/>
      <c r="OWC48" s="229"/>
      <c r="OWD48" s="229"/>
      <c r="OWE48" s="229"/>
      <c r="OWF48" s="12"/>
      <c r="OWH48" s="229"/>
      <c r="OWI48" s="229"/>
      <c r="OWJ48" s="229"/>
      <c r="OWK48" s="229"/>
      <c r="OWL48" s="229"/>
      <c r="OWM48" s="229"/>
      <c r="OWN48" s="12"/>
      <c r="OWP48" s="229"/>
      <c r="OWQ48" s="229"/>
      <c r="OWR48" s="229"/>
      <c r="OWS48" s="229"/>
      <c r="OWT48" s="229"/>
      <c r="OWU48" s="229"/>
      <c r="OWV48" s="12"/>
      <c r="OWX48" s="229"/>
      <c r="OWY48" s="229"/>
      <c r="OWZ48" s="229"/>
      <c r="OXA48" s="229"/>
      <c r="OXB48" s="229"/>
      <c r="OXC48" s="229"/>
      <c r="OXD48" s="12"/>
      <c r="OXF48" s="229"/>
      <c r="OXG48" s="229"/>
      <c r="OXH48" s="229"/>
      <c r="OXI48" s="229"/>
      <c r="OXJ48" s="229"/>
      <c r="OXK48" s="229"/>
      <c r="OXL48" s="12"/>
      <c r="OXN48" s="229"/>
      <c r="OXO48" s="229"/>
      <c r="OXP48" s="229"/>
      <c r="OXQ48" s="229"/>
      <c r="OXR48" s="229"/>
      <c r="OXS48" s="229"/>
      <c r="OXT48" s="12"/>
      <c r="OXV48" s="229"/>
      <c r="OXW48" s="229"/>
      <c r="OXX48" s="229"/>
      <c r="OXY48" s="229"/>
      <c r="OXZ48" s="229"/>
      <c r="OYA48" s="229"/>
      <c r="OYB48" s="12"/>
      <c r="OYD48" s="229"/>
      <c r="OYE48" s="229"/>
      <c r="OYF48" s="229"/>
      <c r="OYG48" s="229"/>
      <c r="OYH48" s="229"/>
      <c r="OYI48" s="229"/>
      <c r="OYJ48" s="12"/>
      <c r="OYL48" s="229"/>
      <c r="OYM48" s="229"/>
      <c r="OYN48" s="229"/>
      <c r="OYO48" s="229"/>
      <c r="OYP48" s="229"/>
      <c r="OYQ48" s="229"/>
      <c r="OYR48" s="12"/>
      <c r="OYT48" s="229"/>
      <c r="OYU48" s="229"/>
      <c r="OYV48" s="229"/>
      <c r="OYW48" s="229"/>
      <c r="OYX48" s="229"/>
      <c r="OYY48" s="229"/>
      <c r="OYZ48" s="12"/>
      <c r="OZB48" s="229"/>
      <c r="OZC48" s="229"/>
      <c r="OZD48" s="229"/>
      <c r="OZE48" s="229"/>
      <c r="OZF48" s="229"/>
      <c r="OZG48" s="229"/>
      <c r="OZH48" s="12"/>
      <c r="OZJ48" s="229"/>
      <c r="OZK48" s="229"/>
      <c r="OZL48" s="229"/>
      <c r="OZM48" s="229"/>
      <c r="OZN48" s="229"/>
      <c r="OZO48" s="229"/>
      <c r="OZP48" s="12"/>
      <c r="OZR48" s="229"/>
      <c r="OZS48" s="229"/>
      <c r="OZT48" s="229"/>
      <c r="OZU48" s="229"/>
      <c r="OZV48" s="229"/>
      <c r="OZW48" s="229"/>
      <c r="OZX48" s="12"/>
      <c r="OZZ48" s="229"/>
      <c r="PAA48" s="229"/>
      <c r="PAB48" s="229"/>
      <c r="PAC48" s="229"/>
      <c r="PAD48" s="229"/>
      <c r="PAE48" s="229"/>
      <c r="PAF48" s="12"/>
      <c r="PAH48" s="229"/>
      <c r="PAI48" s="229"/>
      <c r="PAJ48" s="229"/>
      <c r="PAK48" s="229"/>
      <c r="PAL48" s="229"/>
      <c r="PAM48" s="229"/>
      <c r="PAN48" s="12"/>
      <c r="PAP48" s="229"/>
      <c r="PAQ48" s="229"/>
      <c r="PAR48" s="229"/>
      <c r="PAS48" s="229"/>
      <c r="PAT48" s="229"/>
      <c r="PAU48" s="229"/>
      <c r="PAV48" s="12"/>
      <c r="PAX48" s="229"/>
      <c r="PAY48" s="229"/>
      <c r="PAZ48" s="229"/>
      <c r="PBA48" s="229"/>
      <c r="PBB48" s="229"/>
      <c r="PBC48" s="229"/>
      <c r="PBD48" s="12"/>
      <c r="PBF48" s="229"/>
      <c r="PBG48" s="229"/>
      <c r="PBH48" s="229"/>
      <c r="PBI48" s="229"/>
      <c r="PBJ48" s="229"/>
      <c r="PBK48" s="229"/>
      <c r="PBL48" s="12"/>
      <c r="PBN48" s="229"/>
      <c r="PBO48" s="229"/>
      <c r="PBP48" s="229"/>
      <c r="PBQ48" s="229"/>
      <c r="PBR48" s="229"/>
      <c r="PBS48" s="229"/>
      <c r="PBT48" s="12"/>
      <c r="PBV48" s="229"/>
      <c r="PBW48" s="229"/>
      <c r="PBX48" s="229"/>
      <c r="PBY48" s="229"/>
      <c r="PBZ48" s="229"/>
      <c r="PCA48" s="229"/>
      <c r="PCB48" s="12"/>
      <c r="PCD48" s="229"/>
      <c r="PCE48" s="229"/>
      <c r="PCF48" s="229"/>
      <c r="PCG48" s="229"/>
      <c r="PCH48" s="229"/>
      <c r="PCI48" s="229"/>
      <c r="PCJ48" s="12"/>
      <c r="PCL48" s="229"/>
      <c r="PCM48" s="229"/>
      <c r="PCN48" s="229"/>
      <c r="PCO48" s="229"/>
      <c r="PCP48" s="229"/>
      <c r="PCQ48" s="229"/>
      <c r="PCR48" s="12"/>
      <c r="PCT48" s="229"/>
      <c r="PCU48" s="229"/>
      <c r="PCV48" s="229"/>
      <c r="PCW48" s="229"/>
      <c r="PCX48" s="229"/>
      <c r="PCY48" s="229"/>
      <c r="PCZ48" s="12"/>
      <c r="PDB48" s="229"/>
      <c r="PDC48" s="229"/>
      <c r="PDD48" s="229"/>
      <c r="PDE48" s="229"/>
      <c r="PDF48" s="229"/>
      <c r="PDG48" s="229"/>
      <c r="PDH48" s="12"/>
      <c r="PDJ48" s="229"/>
      <c r="PDK48" s="229"/>
      <c r="PDL48" s="229"/>
      <c r="PDM48" s="229"/>
      <c r="PDN48" s="229"/>
      <c r="PDO48" s="229"/>
      <c r="PDP48" s="12"/>
      <c r="PDR48" s="229"/>
      <c r="PDS48" s="229"/>
      <c r="PDT48" s="229"/>
      <c r="PDU48" s="229"/>
      <c r="PDV48" s="229"/>
      <c r="PDW48" s="229"/>
      <c r="PDX48" s="12"/>
      <c r="PDZ48" s="229"/>
      <c r="PEA48" s="229"/>
      <c r="PEB48" s="229"/>
      <c r="PEC48" s="229"/>
      <c r="PED48" s="229"/>
      <c r="PEE48" s="229"/>
      <c r="PEF48" s="12"/>
      <c r="PEH48" s="229"/>
      <c r="PEI48" s="229"/>
      <c r="PEJ48" s="229"/>
      <c r="PEK48" s="229"/>
      <c r="PEL48" s="229"/>
      <c r="PEM48" s="229"/>
      <c r="PEN48" s="12"/>
      <c r="PEP48" s="229"/>
      <c r="PEQ48" s="229"/>
      <c r="PER48" s="229"/>
      <c r="PES48" s="229"/>
      <c r="PET48" s="229"/>
      <c r="PEU48" s="229"/>
      <c r="PEV48" s="12"/>
      <c r="PEX48" s="229"/>
      <c r="PEY48" s="229"/>
      <c r="PEZ48" s="229"/>
      <c r="PFA48" s="229"/>
      <c r="PFB48" s="229"/>
      <c r="PFC48" s="229"/>
      <c r="PFD48" s="12"/>
      <c r="PFF48" s="229"/>
      <c r="PFG48" s="229"/>
      <c r="PFH48" s="229"/>
      <c r="PFI48" s="229"/>
      <c r="PFJ48" s="229"/>
      <c r="PFK48" s="229"/>
      <c r="PFL48" s="12"/>
      <c r="PFN48" s="229"/>
      <c r="PFO48" s="229"/>
      <c r="PFP48" s="229"/>
      <c r="PFQ48" s="229"/>
      <c r="PFR48" s="229"/>
      <c r="PFS48" s="229"/>
      <c r="PFT48" s="12"/>
      <c r="PFV48" s="229"/>
      <c r="PFW48" s="229"/>
      <c r="PFX48" s="229"/>
      <c r="PFY48" s="229"/>
      <c r="PFZ48" s="229"/>
      <c r="PGA48" s="229"/>
      <c r="PGB48" s="12"/>
      <c r="PGD48" s="229"/>
      <c r="PGE48" s="229"/>
      <c r="PGF48" s="229"/>
      <c r="PGG48" s="229"/>
      <c r="PGH48" s="229"/>
      <c r="PGI48" s="229"/>
      <c r="PGJ48" s="12"/>
      <c r="PGL48" s="229"/>
      <c r="PGM48" s="229"/>
      <c r="PGN48" s="229"/>
      <c r="PGO48" s="229"/>
      <c r="PGP48" s="229"/>
      <c r="PGQ48" s="229"/>
      <c r="PGR48" s="12"/>
      <c r="PGT48" s="229"/>
      <c r="PGU48" s="229"/>
      <c r="PGV48" s="229"/>
      <c r="PGW48" s="229"/>
      <c r="PGX48" s="229"/>
      <c r="PGY48" s="229"/>
      <c r="PGZ48" s="12"/>
      <c r="PHB48" s="229"/>
      <c r="PHC48" s="229"/>
      <c r="PHD48" s="229"/>
      <c r="PHE48" s="229"/>
      <c r="PHF48" s="229"/>
      <c r="PHG48" s="229"/>
      <c r="PHH48" s="12"/>
      <c r="PHJ48" s="229"/>
      <c r="PHK48" s="229"/>
      <c r="PHL48" s="229"/>
      <c r="PHM48" s="229"/>
      <c r="PHN48" s="229"/>
      <c r="PHO48" s="229"/>
      <c r="PHP48" s="12"/>
      <c r="PHR48" s="229"/>
      <c r="PHS48" s="229"/>
      <c r="PHT48" s="229"/>
      <c r="PHU48" s="229"/>
      <c r="PHV48" s="229"/>
      <c r="PHW48" s="229"/>
      <c r="PHX48" s="12"/>
      <c r="PHZ48" s="229"/>
      <c r="PIA48" s="229"/>
      <c r="PIB48" s="229"/>
      <c r="PIC48" s="229"/>
      <c r="PID48" s="229"/>
      <c r="PIE48" s="229"/>
      <c r="PIF48" s="12"/>
      <c r="PIH48" s="229"/>
      <c r="PII48" s="229"/>
      <c r="PIJ48" s="229"/>
      <c r="PIK48" s="229"/>
      <c r="PIL48" s="229"/>
      <c r="PIM48" s="229"/>
      <c r="PIN48" s="12"/>
      <c r="PIP48" s="229"/>
      <c r="PIQ48" s="229"/>
      <c r="PIR48" s="229"/>
      <c r="PIS48" s="229"/>
      <c r="PIT48" s="229"/>
      <c r="PIU48" s="229"/>
      <c r="PIV48" s="12"/>
      <c r="PIX48" s="229"/>
      <c r="PIY48" s="229"/>
      <c r="PIZ48" s="229"/>
      <c r="PJA48" s="229"/>
      <c r="PJB48" s="229"/>
      <c r="PJC48" s="229"/>
      <c r="PJD48" s="12"/>
      <c r="PJF48" s="229"/>
      <c r="PJG48" s="229"/>
      <c r="PJH48" s="229"/>
      <c r="PJI48" s="229"/>
      <c r="PJJ48" s="229"/>
      <c r="PJK48" s="229"/>
      <c r="PJL48" s="12"/>
      <c r="PJN48" s="229"/>
      <c r="PJO48" s="229"/>
      <c r="PJP48" s="229"/>
      <c r="PJQ48" s="229"/>
      <c r="PJR48" s="229"/>
      <c r="PJS48" s="229"/>
      <c r="PJT48" s="12"/>
      <c r="PJV48" s="229"/>
      <c r="PJW48" s="229"/>
      <c r="PJX48" s="229"/>
      <c r="PJY48" s="229"/>
      <c r="PJZ48" s="229"/>
      <c r="PKA48" s="229"/>
      <c r="PKB48" s="12"/>
      <c r="PKD48" s="229"/>
      <c r="PKE48" s="229"/>
      <c r="PKF48" s="229"/>
      <c r="PKG48" s="229"/>
      <c r="PKH48" s="229"/>
      <c r="PKI48" s="229"/>
      <c r="PKJ48" s="12"/>
      <c r="PKL48" s="229"/>
      <c r="PKM48" s="229"/>
      <c r="PKN48" s="229"/>
      <c r="PKO48" s="229"/>
      <c r="PKP48" s="229"/>
      <c r="PKQ48" s="229"/>
      <c r="PKR48" s="12"/>
      <c r="PKT48" s="229"/>
      <c r="PKU48" s="229"/>
      <c r="PKV48" s="229"/>
      <c r="PKW48" s="229"/>
      <c r="PKX48" s="229"/>
      <c r="PKY48" s="229"/>
      <c r="PKZ48" s="12"/>
      <c r="PLB48" s="229"/>
      <c r="PLC48" s="229"/>
      <c r="PLD48" s="229"/>
      <c r="PLE48" s="229"/>
      <c r="PLF48" s="229"/>
      <c r="PLG48" s="229"/>
      <c r="PLH48" s="12"/>
      <c r="PLJ48" s="229"/>
      <c r="PLK48" s="229"/>
      <c r="PLL48" s="229"/>
      <c r="PLM48" s="229"/>
      <c r="PLN48" s="229"/>
      <c r="PLO48" s="229"/>
      <c r="PLP48" s="12"/>
      <c r="PLR48" s="229"/>
      <c r="PLS48" s="229"/>
      <c r="PLT48" s="229"/>
      <c r="PLU48" s="229"/>
      <c r="PLV48" s="229"/>
      <c r="PLW48" s="229"/>
      <c r="PLX48" s="12"/>
      <c r="PLZ48" s="229"/>
      <c r="PMA48" s="229"/>
      <c r="PMB48" s="229"/>
      <c r="PMC48" s="229"/>
      <c r="PMD48" s="229"/>
      <c r="PME48" s="229"/>
      <c r="PMF48" s="12"/>
      <c r="PMH48" s="229"/>
      <c r="PMI48" s="229"/>
      <c r="PMJ48" s="229"/>
      <c r="PMK48" s="229"/>
      <c r="PML48" s="229"/>
      <c r="PMM48" s="229"/>
      <c r="PMN48" s="12"/>
      <c r="PMP48" s="229"/>
      <c r="PMQ48" s="229"/>
      <c r="PMR48" s="229"/>
      <c r="PMS48" s="229"/>
      <c r="PMT48" s="229"/>
      <c r="PMU48" s="229"/>
      <c r="PMV48" s="12"/>
      <c r="PMX48" s="229"/>
      <c r="PMY48" s="229"/>
      <c r="PMZ48" s="229"/>
      <c r="PNA48" s="229"/>
      <c r="PNB48" s="229"/>
      <c r="PNC48" s="229"/>
      <c r="PND48" s="12"/>
      <c r="PNF48" s="229"/>
      <c r="PNG48" s="229"/>
      <c r="PNH48" s="229"/>
      <c r="PNI48" s="229"/>
      <c r="PNJ48" s="229"/>
      <c r="PNK48" s="229"/>
      <c r="PNL48" s="12"/>
      <c r="PNN48" s="229"/>
      <c r="PNO48" s="229"/>
      <c r="PNP48" s="229"/>
      <c r="PNQ48" s="229"/>
      <c r="PNR48" s="229"/>
      <c r="PNS48" s="229"/>
      <c r="PNT48" s="12"/>
      <c r="PNV48" s="229"/>
      <c r="PNW48" s="229"/>
      <c r="PNX48" s="229"/>
      <c r="PNY48" s="229"/>
      <c r="PNZ48" s="229"/>
      <c r="POA48" s="229"/>
      <c r="POB48" s="12"/>
      <c r="POD48" s="229"/>
      <c r="POE48" s="229"/>
      <c r="POF48" s="229"/>
      <c r="POG48" s="229"/>
      <c r="POH48" s="229"/>
      <c r="POI48" s="229"/>
      <c r="POJ48" s="12"/>
      <c r="POL48" s="229"/>
      <c r="POM48" s="229"/>
      <c r="PON48" s="229"/>
      <c r="POO48" s="229"/>
      <c r="POP48" s="229"/>
      <c r="POQ48" s="229"/>
      <c r="POR48" s="12"/>
      <c r="POT48" s="229"/>
      <c r="POU48" s="229"/>
      <c r="POV48" s="229"/>
      <c r="POW48" s="229"/>
      <c r="POX48" s="229"/>
      <c r="POY48" s="229"/>
      <c r="POZ48" s="12"/>
      <c r="PPB48" s="229"/>
      <c r="PPC48" s="229"/>
      <c r="PPD48" s="229"/>
      <c r="PPE48" s="229"/>
      <c r="PPF48" s="229"/>
      <c r="PPG48" s="229"/>
      <c r="PPH48" s="12"/>
      <c r="PPJ48" s="229"/>
      <c r="PPK48" s="229"/>
      <c r="PPL48" s="229"/>
      <c r="PPM48" s="229"/>
      <c r="PPN48" s="229"/>
      <c r="PPO48" s="229"/>
      <c r="PPP48" s="12"/>
      <c r="PPR48" s="229"/>
      <c r="PPS48" s="229"/>
      <c r="PPT48" s="229"/>
      <c r="PPU48" s="229"/>
      <c r="PPV48" s="229"/>
      <c r="PPW48" s="229"/>
      <c r="PPX48" s="12"/>
      <c r="PPZ48" s="229"/>
      <c r="PQA48" s="229"/>
      <c r="PQB48" s="229"/>
      <c r="PQC48" s="229"/>
      <c r="PQD48" s="229"/>
      <c r="PQE48" s="229"/>
      <c r="PQF48" s="12"/>
      <c r="PQH48" s="229"/>
      <c r="PQI48" s="229"/>
      <c r="PQJ48" s="229"/>
      <c r="PQK48" s="229"/>
      <c r="PQL48" s="229"/>
      <c r="PQM48" s="229"/>
      <c r="PQN48" s="12"/>
      <c r="PQP48" s="229"/>
      <c r="PQQ48" s="229"/>
      <c r="PQR48" s="229"/>
      <c r="PQS48" s="229"/>
      <c r="PQT48" s="229"/>
      <c r="PQU48" s="229"/>
      <c r="PQV48" s="12"/>
      <c r="PQX48" s="229"/>
      <c r="PQY48" s="229"/>
      <c r="PQZ48" s="229"/>
      <c r="PRA48" s="229"/>
      <c r="PRB48" s="229"/>
      <c r="PRC48" s="229"/>
      <c r="PRD48" s="12"/>
      <c r="PRF48" s="229"/>
      <c r="PRG48" s="229"/>
      <c r="PRH48" s="229"/>
      <c r="PRI48" s="229"/>
      <c r="PRJ48" s="229"/>
      <c r="PRK48" s="229"/>
      <c r="PRL48" s="12"/>
      <c r="PRN48" s="229"/>
      <c r="PRO48" s="229"/>
      <c r="PRP48" s="229"/>
      <c r="PRQ48" s="229"/>
      <c r="PRR48" s="229"/>
      <c r="PRS48" s="229"/>
      <c r="PRT48" s="12"/>
      <c r="PRV48" s="229"/>
      <c r="PRW48" s="229"/>
      <c r="PRX48" s="229"/>
      <c r="PRY48" s="229"/>
      <c r="PRZ48" s="229"/>
      <c r="PSA48" s="229"/>
      <c r="PSB48" s="12"/>
      <c r="PSD48" s="229"/>
      <c r="PSE48" s="229"/>
      <c r="PSF48" s="229"/>
      <c r="PSG48" s="229"/>
      <c r="PSH48" s="229"/>
      <c r="PSI48" s="229"/>
      <c r="PSJ48" s="12"/>
      <c r="PSL48" s="229"/>
      <c r="PSM48" s="229"/>
      <c r="PSN48" s="229"/>
      <c r="PSO48" s="229"/>
      <c r="PSP48" s="229"/>
      <c r="PSQ48" s="229"/>
      <c r="PSR48" s="12"/>
      <c r="PST48" s="229"/>
      <c r="PSU48" s="229"/>
      <c r="PSV48" s="229"/>
      <c r="PSW48" s="229"/>
      <c r="PSX48" s="229"/>
      <c r="PSY48" s="229"/>
      <c r="PSZ48" s="12"/>
      <c r="PTB48" s="229"/>
      <c r="PTC48" s="229"/>
      <c r="PTD48" s="229"/>
      <c r="PTE48" s="229"/>
      <c r="PTF48" s="229"/>
      <c r="PTG48" s="229"/>
      <c r="PTH48" s="12"/>
      <c r="PTJ48" s="229"/>
      <c r="PTK48" s="229"/>
      <c r="PTL48" s="229"/>
      <c r="PTM48" s="229"/>
      <c r="PTN48" s="229"/>
      <c r="PTO48" s="229"/>
      <c r="PTP48" s="12"/>
      <c r="PTR48" s="229"/>
      <c r="PTS48" s="229"/>
      <c r="PTT48" s="229"/>
      <c r="PTU48" s="229"/>
      <c r="PTV48" s="229"/>
      <c r="PTW48" s="229"/>
      <c r="PTX48" s="12"/>
      <c r="PTZ48" s="229"/>
      <c r="PUA48" s="229"/>
      <c r="PUB48" s="229"/>
      <c r="PUC48" s="229"/>
      <c r="PUD48" s="229"/>
      <c r="PUE48" s="229"/>
      <c r="PUF48" s="12"/>
      <c r="PUH48" s="229"/>
      <c r="PUI48" s="229"/>
      <c r="PUJ48" s="229"/>
      <c r="PUK48" s="229"/>
      <c r="PUL48" s="229"/>
      <c r="PUM48" s="229"/>
      <c r="PUN48" s="12"/>
      <c r="PUP48" s="229"/>
      <c r="PUQ48" s="229"/>
      <c r="PUR48" s="229"/>
      <c r="PUS48" s="229"/>
      <c r="PUT48" s="229"/>
      <c r="PUU48" s="229"/>
      <c r="PUV48" s="12"/>
      <c r="PUX48" s="229"/>
      <c r="PUY48" s="229"/>
      <c r="PUZ48" s="229"/>
      <c r="PVA48" s="229"/>
      <c r="PVB48" s="229"/>
      <c r="PVC48" s="229"/>
      <c r="PVD48" s="12"/>
      <c r="PVF48" s="229"/>
      <c r="PVG48" s="229"/>
      <c r="PVH48" s="229"/>
      <c r="PVI48" s="229"/>
      <c r="PVJ48" s="229"/>
      <c r="PVK48" s="229"/>
      <c r="PVL48" s="12"/>
      <c r="PVN48" s="229"/>
      <c r="PVO48" s="229"/>
      <c r="PVP48" s="229"/>
      <c r="PVQ48" s="229"/>
      <c r="PVR48" s="229"/>
      <c r="PVS48" s="229"/>
      <c r="PVT48" s="12"/>
      <c r="PVV48" s="229"/>
      <c r="PVW48" s="229"/>
      <c r="PVX48" s="229"/>
      <c r="PVY48" s="229"/>
      <c r="PVZ48" s="229"/>
      <c r="PWA48" s="229"/>
      <c r="PWB48" s="12"/>
      <c r="PWD48" s="229"/>
      <c r="PWE48" s="229"/>
      <c r="PWF48" s="229"/>
      <c r="PWG48" s="229"/>
      <c r="PWH48" s="229"/>
      <c r="PWI48" s="229"/>
      <c r="PWJ48" s="12"/>
      <c r="PWL48" s="229"/>
      <c r="PWM48" s="229"/>
      <c r="PWN48" s="229"/>
      <c r="PWO48" s="229"/>
      <c r="PWP48" s="229"/>
      <c r="PWQ48" s="229"/>
      <c r="PWR48" s="12"/>
      <c r="PWT48" s="229"/>
      <c r="PWU48" s="229"/>
      <c r="PWV48" s="229"/>
      <c r="PWW48" s="229"/>
      <c r="PWX48" s="229"/>
      <c r="PWY48" s="229"/>
      <c r="PWZ48" s="12"/>
      <c r="PXB48" s="229"/>
      <c r="PXC48" s="229"/>
      <c r="PXD48" s="229"/>
      <c r="PXE48" s="229"/>
      <c r="PXF48" s="229"/>
      <c r="PXG48" s="229"/>
      <c r="PXH48" s="12"/>
      <c r="PXJ48" s="229"/>
      <c r="PXK48" s="229"/>
      <c r="PXL48" s="229"/>
      <c r="PXM48" s="229"/>
      <c r="PXN48" s="229"/>
      <c r="PXO48" s="229"/>
      <c r="PXP48" s="12"/>
      <c r="PXR48" s="229"/>
      <c r="PXS48" s="229"/>
      <c r="PXT48" s="229"/>
      <c r="PXU48" s="229"/>
      <c r="PXV48" s="229"/>
      <c r="PXW48" s="229"/>
      <c r="PXX48" s="12"/>
      <c r="PXZ48" s="229"/>
      <c r="PYA48" s="229"/>
      <c r="PYB48" s="229"/>
      <c r="PYC48" s="229"/>
      <c r="PYD48" s="229"/>
      <c r="PYE48" s="229"/>
      <c r="PYF48" s="12"/>
      <c r="PYH48" s="229"/>
      <c r="PYI48" s="229"/>
      <c r="PYJ48" s="229"/>
      <c r="PYK48" s="229"/>
      <c r="PYL48" s="229"/>
      <c r="PYM48" s="229"/>
      <c r="PYN48" s="12"/>
      <c r="PYP48" s="229"/>
      <c r="PYQ48" s="229"/>
      <c r="PYR48" s="229"/>
      <c r="PYS48" s="229"/>
      <c r="PYT48" s="229"/>
      <c r="PYU48" s="229"/>
      <c r="PYV48" s="12"/>
      <c r="PYX48" s="229"/>
      <c r="PYY48" s="229"/>
      <c r="PYZ48" s="229"/>
      <c r="PZA48" s="229"/>
      <c r="PZB48" s="229"/>
      <c r="PZC48" s="229"/>
      <c r="PZD48" s="12"/>
      <c r="PZF48" s="229"/>
      <c r="PZG48" s="229"/>
      <c r="PZH48" s="229"/>
      <c r="PZI48" s="229"/>
      <c r="PZJ48" s="229"/>
      <c r="PZK48" s="229"/>
      <c r="PZL48" s="12"/>
      <c r="PZN48" s="229"/>
      <c r="PZO48" s="229"/>
      <c r="PZP48" s="229"/>
      <c r="PZQ48" s="229"/>
      <c r="PZR48" s="229"/>
      <c r="PZS48" s="229"/>
      <c r="PZT48" s="12"/>
      <c r="PZV48" s="229"/>
      <c r="PZW48" s="229"/>
      <c r="PZX48" s="229"/>
      <c r="PZY48" s="229"/>
      <c r="PZZ48" s="229"/>
      <c r="QAA48" s="229"/>
      <c r="QAB48" s="12"/>
      <c r="QAD48" s="229"/>
      <c r="QAE48" s="229"/>
      <c r="QAF48" s="229"/>
      <c r="QAG48" s="229"/>
      <c r="QAH48" s="229"/>
      <c r="QAI48" s="229"/>
      <c r="QAJ48" s="12"/>
      <c r="QAL48" s="229"/>
      <c r="QAM48" s="229"/>
      <c r="QAN48" s="229"/>
      <c r="QAO48" s="229"/>
      <c r="QAP48" s="229"/>
      <c r="QAQ48" s="229"/>
      <c r="QAR48" s="12"/>
      <c r="QAT48" s="229"/>
      <c r="QAU48" s="229"/>
      <c r="QAV48" s="229"/>
      <c r="QAW48" s="229"/>
      <c r="QAX48" s="229"/>
      <c r="QAY48" s="229"/>
      <c r="QAZ48" s="12"/>
      <c r="QBB48" s="229"/>
      <c r="QBC48" s="229"/>
      <c r="QBD48" s="229"/>
      <c r="QBE48" s="229"/>
      <c r="QBF48" s="229"/>
      <c r="QBG48" s="229"/>
      <c r="QBH48" s="12"/>
      <c r="QBJ48" s="229"/>
      <c r="QBK48" s="229"/>
      <c r="QBL48" s="229"/>
      <c r="QBM48" s="229"/>
      <c r="QBN48" s="229"/>
      <c r="QBO48" s="229"/>
      <c r="QBP48" s="12"/>
      <c r="QBR48" s="229"/>
      <c r="QBS48" s="229"/>
      <c r="QBT48" s="229"/>
      <c r="QBU48" s="229"/>
      <c r="QBV48" s="229"/>
      <c r="QBW48" s="229"/>
      <c r="QBX48" s="12"/>
      <c r="QBZ48" s="229"/>
      <c r="QCA48" s="229"/>
      <c r="QCB48" s="229"/>
      <c r="QCC48" s="229"/>
      <c r="QCD48" s="229"/>
      <c r="QCE48" s="229"/>
      <c r="QCF48" s="12"/>
      <c r="QCH48" s="229"/>
      <c r="QCI48" s="229"/>
      <c r="QCJ48" s="229"/>
      <c r="QCK48" s="229"/>
      <c r="QCL48" s="229"/>
      <c r="QCM48" s="229"/>
      <c r="QCN48" s="12"/>
      <c r="QCP48" s="229"/>
      <c r="QCQ48" s="229"/>
      <c r="QCR48" s="229"/>
      <c r="QCS48" s="229"/>
      <c r="QCT48" s="229"/>
      <c r="QCU48" s="229"/>
      <c r="QCV48" s="12"/>
      <c r="QCX48" s="229"/>
      <c r="QCY48" s="229"/>
      <c r="QCZ48" s="229"/>
      <c r="QDA48" s="229"/>
      <c r="QDB48" s="229"/>
      <c r="QDC48" s="229"/>
      <c r="QDD48" s="12"/>
      <c r="QDF48" s="229"/>
      <c r="QDG48" s="229"/>
      <c r="QDH48" s="229"/>
      <c r="QDI48" s="229"/>
      <c r="QDJ48" s="229"/>
      <c r="QDK48" s="229"/>
      <c r="QDL48" s="12"/>
      <c r="QDN48" s="229"/>
      <c r="QDO48" s="229"/>
      <c r="QDP48" s="229"/>
      <c r="QDQ48" s="229"/>
      <c r="QDR48" s="229"/>
      <c r="QDS48" s="229"/>
      <c r="QDT48" s="12"/>
      <c r="QDV48" s="229"/>
      <c r="QDW48" s="229"/>
      <c r="QDX48" s="229"/>
      <c r="QDY48" s="229"/>
      <c r="QDZ48" s="229"/>
      <c r="QEA48" s="229"/>
      <c r="QEB48" s="12"/>
      <c r="QED48" s="229"/>
      <c r="QEE48" s="229"/>
      <c r="QEF48" s="229"/>
      <c r="QEG48" s="229"/>
      <c r="QEH48" s="229"/>
      <c r="QEI48" s="229"/>
      <c r="QEJ48" s="12"/>
      <c r="QEL48" s="229"/>
      <c r="QEM48" s="229"/>
      <c r="QEN48" s="229"/>
      <c r="QEO48" s="229"/>
      <c r="QEP48" s="229"/>
      <c r="QEQ48" s="229"/>
      <c r="QER48" s="12"/>
      <c r="QET48" s="229"/>
      <c r="QEU48" s="229"/>
      <c r="QEV48" s="229"/>
      <c r="QEW48" s="229"/>
      <c r="QEX48" s="229"/>
      <c r="QEY48" s="229"/>
      <c r="QEZ48" s="12"/>
      <c r="QFB48" s="229"/>
      <c r="QFC48" s="229"/>
      <c r="QFD48" s="229"/>
      <c r="QFE48" s="229"/>
      <c r="QFF48" s="229"/>
      <c r="QFG48" s="229"/>
      <c r="QFH48" s="12"/>
      <c r="QFJ48" s="229"/>
      <c r="QFK48" s="229"/>
      <c r="QFL48" s="229"/>
      <c r="QFM48" s="229"/>
      <c r="QFN48" s="229"/>
      <c r="QFO48" s="229"/>
      <c r="QFP48" s="12"/>
      <c r="QFR48" s="229"/>
      <c r="QFS48" s="229"/>
      <c r="QFT48" s="229"/>
      <c r="QFU48" s="229"/>
      <c r="QFV48" s="229"/>
      <c r="QFW48" s="229"/>
      <c r="QFX48" s="12"/>
      <c r="QFZ48" s="229"/>
      <c r="QGA48" s="229"/>
      <c r="QGB48" s="229"/>
      <c r="QGC48" s="229"/>
      <c r="QGD48" s="229"/>
      <c r="QGE48" s="229"/>
      <c r="QGF48" s="12"/>
      <c r="QGH48" s="229"/>
      <c r="QGI48" s="229"/>
      <c r="QGJ48" s="229"/>
      <c r="QGK48" s="229"/>
      <c r="QGL48" s="229"/>
      <c r="QGM48" s="229"/>
      <c r="QGN48" s="12"/>
      <c r="QGP48" s="229"/>
      <c r="QGQ48" s="229"/>
      <c r="QGR48" s="229"/>
      <c r="QGS48" s="229"/>
      <c r="QGT48" s="229"/>
      <c r="QGU48" s="229"/>
      <c r="QGV48" s="12"/>
      <c r="QGX48" s="229"/>
      <c r="QGY48" s="229"/>
      <c r="QGZ48" s="229"/>
      <c r="QHA48" s="229"/>
      <c r="QHB48" s="229"/>
      <c r="QHC48" s="229"/>
      <c r="QHD48" s="12"/>
      <c r="QHF48" s="229"/>
      <c r="QHG48" s="229"/>
      <c r="QHH48" s="229"/>
      <c r="QHI48" s="229"/>
      <c r="QHJ48" s="229"/>
      <c r="QHK48" s="229"/>
      <c r="QHL48" s="12"/>
      <c r="QHN48" s="229"/>
      <c r="QHO48" s="229"/>
      <c r="QHP48" s="229"/>
      <c r="QHQ48" s="229"/>
      <c r="QHR48" s="229"/>
      <c r="QHS48" s="229"/>
      <c r="QHT48" s="12"/>
      <c r="QHV48" s="229"/>
      <c r="QHW48" s="229"/>
      <c r="QHX48" s="229"/>
      <c r="QHY48" s="229"/>
      <c r="QHZ48" s="229"/>
      <c r="QIA48" s="229"/>
      <c r="QIB48" s="12"/>
      <c r="QID48" s="229"/>
      <c r="QIE48" s="229"/>
      <c r="QIF48" s="229"/>
      <c r="QIG48" s="229"/>
      <c r="QIH48" s="229"/>
      <c r="QII48" s="229"/>
      <c r="QIJ48" s="12"/>
      <c r="QIL48" s="229"/>
      <c r="QIM48" s="229"/>
      <c r="QIN48" s="229"/>
      <c r="QIO48" s="229"/>
      <c r="QIP48" s="229"/>
      <c r="QIQ48" s="229"/>
      <c r="QIR48" s="12"/>
      <c r="QIT48" s="229"/>
      <c r="QIU48" s="229"/>
      <c r="QIV48" s="229"/>
      <c r="QIW48" s="229"/>
      <c r="QIX48" s="229"/>
      <c r="QIY48" s="229"/>
      <c r="QIZ48" s="12"/>
      <c r="QJB48" s="229"/>
      <c r="QJC48" s="229"/>
      <c r="QJD48" s="229"/>
      <c r="QJE48" s="229"/>
      <c r="QJF48" s="229"/>
      <c r="QJG48" s="229"/>
      <c r="QJH48" s="12"/>
      <c r="QJJ48" s="229"/>
      <c r="QJK48" s="229"/>
      <c r="QJL48" s="229"/>
      <c r="QJM48" s="229"/>
      <c r="QJN48" s="229"/>
      <c r="QJO48" s="229"/>
      <c r="QJP48" s="12"/>
      <c r="QJR48" s="229"/>
      <c r="QJS48" s="229"/>
      <c r="QJT48" s="229"/>
      <c r="QJU48" s="229"/>
      <c r="QJV48" s="229"/>
      <c r="QJW48" s="229"/>
      <c r="QJX48" s="12"/>
      <c r="QJZ48" s="229"/>
      <c r="QKA48" s="229"/>
      <c r="QKB48" s="229"/>
      <c r="QKC48" s="229"/>
      <c r="QKD48" s="229"/>
      <c r="QKE48" s="229"/>
      <c r="QKF48" s="12"/>
      <c r="QKH48" s="229"/>
      <c r="QKI48" s="229"/>
      <c r="QKJ48" s="229"/>
      <c r="QKK48" s="229"/>
      <c r="QKL48" s="229"/>
      <c r="QKM48" s="229"/>
      <c r="QKN48" s="12"/>
      <c r="QKP48" s="229"/>
      <c r="QKQ48" s="229"/>
      <c r="QKR48" s="229"/>
      <c r="QKS48" s="229"/>
      <c r="QKT48" s="229"/>
      <c r="QKU48" s="229"/>
      <c r="QKV48" s="12"/>
      <c r="QKX48" s="229"/>
      <c r="QKY48" s="229"/>
      <c r="QKZ48" s="229"/>
      <c r="QLA48" s="229"/>
      <c r="QLB48" s="229"/>
      <c r="QLC48" s="229"/>
      <c r="QLD48" s="12"/>
      <c r="QLF48" s="229"/>
      <c r="QLG48" s="229"/>
      <c r="QLH48" s="229"/>
      <c r="QLI48" s="229"/>
      <c r="QLJ48" s="229"/>
      <c r="QLK48" s="229"/>
      <c r="QLL48" s="12"/>
      <c r="QLN48" s="229"/>
      <c r="QLO48" s="229"/>
      <c r="QLP48" s="229"/>
      <c r="QLQ48" s="229"/>
      <c r="QLR48" s="229"/>
      <c r="QLS48" s="229"/>
      <c r="QLT48" s="12"/>
      <c r="QLV48" s="229"/>
      <c r="QLW48" s="229"/>
      <c r="QLX48" s="229"/>
      <c r="QLY48" s="229"/>
      <c r="QLZ48" s="229"/>
      <c r="QMA48" s="229"/>
      <c r="QMB48" s="12"/>
      <c r="QMD48" s="229"/>
      <c r="QME48" s="229"/>
      <c r="QMF48" s="229"/>
      <c r="QMG48" s="229"/>
      <c r="QMH48" s="229"/>
      <c r="QMI48" s="229"/>
      <c r="QMJ48" s="12"/>
      <c r="QML48" s="229"/>
      <c r="QMM48" s="229"/>
      <c r="QMN48" s="229"/>
      <c r="QMO48" s="229"/>
      <c r="QMP48" s="229"/>
      <c r="QMQ48" s="229"/>
      <c r="QMR48" s="12"/>
      <c r="QMT48" s="229"/>
      <c r="QMU48" s="229"/>
      <c r="QMV48" s="229"/>
      <c r="QMW48" s="229"/>
      <c r="QMX48" s="229"/>
      <c r="QMY48" s="229"/>
      <c r="QMZ48" s="12"/>
      <c r="QNB48" s="229"/>
      <c r="QNC48" s="229"/>
      <c r="QND48" s="229"/>
      <c r="QNE48" s="229"/>
      <c r="QNF48" s="229"/>
      <c r="QNG48" s="229"/>
      <c r="QNH48" s="12"/>
      <c r="QNJ48" s="229"/>
      <c r="QNK48" s="229"/>
      <c r="QNL48" s="229"/>
      <c r="QNM48" s="229"/>
      <c r="QNN48" s="229"/>
      <c r="QNO48" s="229"/>
      <c r="QNP48" s="12"/>
      <c r="QNR48" s="229"/>
      <c r="QNS48" s="229"/>
      <c r="QNT48" s="229"/>
      <c r="QNU48" s="229"/>
      <c r="QNV48" s="229"/>
      <c r="QNW48" s="229"/>
      <c r="QNX48" s="12"/>
      <c r="QNZ48" s="229"/>
      <c r="QOA48" s="229"/>
      <c r="QOB48" s="229"/>
      <c r="QOC48" s="229"/>
      <c r="QOD48" s="229"/>
      <c r="QOE48" s="229"/>
      <c r="QOF48" s="12"/>
      <c r="QOH48" s="229"/>
      <c r="QOI48" s="229"/>
      <c r="QOJ48" s="229"/>
      <c r="QOK48" s="229"/>
      <c r="QOL48" s="229"/>
      <c r="QOM48" s="229"/>
      <c r="QON48" s="12"/>
      <c r="QOP48" s="229"/>
      <c r="QOQ48" s="229"/>
      <c r="QOR48" s="229"/>
      <c r="QOS48" s="229"/>
      <c r="QOT48" s="229"/>
      <c r="QOU48" s="229"/>
      <c r="QOV48" s="12"/>
      <c r="QOX48" s="229"/>
      <c r="QOY48" s="229"/>
      <c r="QOZ48" s="229"/>
      <c r="QPA48" s="229"/>
      <c r="QPB48" s="229"/>
      <c r="QPC48" s="229"/>
      <c r="QPD48" s="12"/>
      <c r="QPF48" s="229"/>
      <c r="QPG48" s="229"/>
      <c r="QPH48" s="229"/>
      <c r="QPI48" s="229"/>
      <c r="QPJ48" s="229"/>
      <c r="QPK48" s="229"/>
      <c r="QPL48" s="12"/>
      <c r="QPN48" s="229"/>
      <c r="QPO48" s="229"/>
      <c r="QPP48" s="229"/>
      <c r="QPQ48" s="229"/>
      <c r="QPR48" s="229"/>
      <c r="QPS48" s="229"/>
      <c r="QPT48" s="12"/>
      <c r="QPV48" s="229"/>
      <c r="QPW48" s="229"/>
      <c r="QPX48" s="229"/>
      <c r="QPY48" s="229"/>
      <c r="QPZ48" s="229"/>
      <c r="QQA48" s="229"/>
      <c r="QQB48" s="12"/>
      <c r="QQD48" s="229"/>
      <c r="QQE48" s="229"/>
      <c r="QQF48" s="229"/>
      <c r="QQG48" s="229"/>
      <c r="QQH48" s="229"/>
      <c r="QQI48" s="229"/>
      <c r="QQJ48" s="12"/>
      <c r="QQL48" s="229"/>
      <c r="QQM48" s="229"/>
      <c r="QQN48" s="229"/>
      <c r="QQO48" s="229"/>
      <c r="QQP48" s="229"/>
      <c r="QQQ48" s="229"/>
      <c r="QQR48" s="12"/>
      <c r="QQT48" s="229"/>
      <c r="QQU48" s="229"/>
      <c r="QQV48" s="229"/>
      <c r="QQW48" s="229"/>
      <c r="QQX48" s="229"/>
      <c r="QQY48" s="229"/>
      <c r="QQZ48" s="12"/>
      <c r="QRB48" s="229"/>
      <c r="QRC48" s="229"/>
      <c r="QRD48" s="229"/>
      <c r="QRE48" s="229"/>
      <c r="QRF48" s="229"/>
      <c r="QRG48" s="229"/>
      <c r="QRH48" s="12"/>
      <c r="QRJ48" s="229"/>
      <c r="QRK48" s="229"/>
      <c r="QRL48" s="229"/>
      <c r="QRM48" s="229"/>
      <c r="QRN48" s="229"/>
      <c r="QRO48" s="229"/>
      <c r="QRP48" s="12"/>
      <c r="QRR48" s="229"/>
      <c r="QRS48" s="229"/>
      <c r="QRT48" s="229"/>
      <c r="QRU48" s="229"/>
      <c r="QRV48" s="229"/>
      <c r="QRW48" s="229"/>
      <c r="QRX48" s="12"/>
      <c r="QRZ48" s="229"/>
      <c r="QSA48" s="229"/>
      <c r="QSB48" s="229"/>
      <c r="QSC48" s="229"/>
      <c r="QSD48" s="229"/>
      <c r="QSE48" s="229"/>
      <c r="QSF48" s="12"/>
      <c r="QSH48" s="229"/>
      <c r="QSI48" s="229"/>
      <c r="QSJ48" s="229"/>
      <c r="QSK48" s="229"/>
      <c r="QSL48" s="229"/>
      <c r="QSM48" s="229"/>
      <c r="QSN48" s="12"/>
      <c r="QSP48" s="229"/>
      <c r="QSQ48" s="229"/>
      <c r="QSR48" s="229"/>
      <c r="QSS48" s="229"/>
      <c r="QST48" s="229"/>
      <c r="QSU48" s="229"/>
      <c r="QSV48" s="12"/>
      <c r="QSX48" s="229"/>
      <c r="QSY48" s="229"/>
      <c r="QSZ48" s="229"/>
      <c r="QTA48" s="229"/>
      <c r="QTB48" s="229"/>
      <c r="QTC48" s="229"/>
      <c r="QTD48" s="12"/>
      <c r="QTF48" s="229"/>
      <c r="QTG48" s="229"/>
      <c r="QTH48" s="229"/>
      <c r="QTI48" s="229"/>
      <c r="QTJ48" s="229"/>
      <c r="QTK48" s="229"/>
      <c r="QTL48" s="12"/>
      <c r="QTN48" s="229"/>
      <c r="QTO48" s="229"/>
      <c r="QTP48" s="229"/>
      <c r="QTQ48" s="229"/>
      <c r="QTR48" s="229"/>
      <c r="QTS48" s="229"/>
      <c r="QTT48" s="12"/>
      <c r="QTV48" s="229"/>
      <c r="QTW48" s="229"/>
      <c r="QTX48" s="229"/>
      <c r="QTY48" s="229"/>
      <c r="QTZ48" s="229"/>
      <c r="QUA48" s="229"/>
      <c r="QUB48" s="12"/>
      <c r="QUD48" s="229"/>
      <c r="QUE48" s="229"/>
      <c r="QUF48" s="229"/>
      <c r="QUG48" s="229"/>
      <c r="QUH48" s="229"/>
      <c r="QUI48" s="229"/>
      <c r="QUJ48" s="12"/>
      <c r="QUL48" s="229"/>
      <c r="QUM48" s="229"/>
      <c r="QUN48" s="229"/>
      <c r="QUO48" s="229"/>
      <c r="QUP48" s="229"/>
      <c r="QUQ48" s="229"/>
      <c r="QUR48" s="12"/>
      <c r="QUT48" s="229"/>
      <c r="QUU48" s="229"/>
      <c r="QUV48" s="229"/>
      <c r="QUW48" s="229"/>
      <c r="QUX48" s="229"/>
      <c r="QUY48" s="229"/>
      <c r="QUZ48" s="12"/>
      <c r="QVB48" s="229"/>
      <c r="QVC48" s="229"/>
      <c r="QVD48" s="229"/>
      <c r="QVE48" s="229"/>
      <c r="QVF48" s="229"/>
      <c r="QVG48" s="229"/>
      <c r="QVH48" s="12"/>
      <c r="QVJ48" s="229"/>
      <c r="QVK48" s="229"/>
      <c r="QVL48" s="229"/>
      <c r="QVM48" s="229"/>
      <c r="QVN48" s="229"/>
      <c r="QVO48" s="229"/>
      <c r="QVP48" s="12"/>
      <c r="QVR48" s="229"/>
      <c r="QVS48" s="229"/>
      <c r="QVT48" s="229"/>
      <c r="QVU48" s="229"/>
      <c r="QVV48" s="229"/>
      <c r="QVW48" s="229"/>
      <c r="QVX48" s="12"/>
      <c r="QVZ48" s="229"/>
      <c r="QWA48" s="229"/>
      <c r="QWB48" s="229"/>
      <c r="QWC48" s="229"/>
      <c r="QWD48" s="229"/>
      <c r="QWE48" s="229"/>
      <c r="QWF48" s="12"/>
      <c r="QWH48" s="229"/>
      <c r="QWI48" s="229"/>
      <c r="QWJ48" s="229"/>
      <c r="QWK48" s="229"/>
      <c r="QWL48" s="229"/>
      <c r="QWM48" s="229"/>
      <c r="QWN48" s="12"/>
      <c r="QWP48" s="229"/>
      <c r="QWQ48" s="229"/>
      <c r="QWR48" s="229"/>
      <c r="QWS48" s="229"/>
      <c r="QWT48" s="229"/>
      <c r="QWU48" s="229"/>
      <c r="QWV48" s="12"/>
      <c r="QWX48" s="229"/>
      <c r="QWY48" s="229"/>
      <c r="QWZ48" s="229"/>
      <c r="QXA48" s="229"/>
      <c r="QXB48" s="229"/>
      <c r="QXC48" s="229"/>
      <c r="QXD48" s="12"/>
      <c r="QXF48" s="229"/>
      <c r="QXG48" s="229"/>
      <c r="QXH48" s="229"/>
      <c r="QXI48" s="229"/>
      <c r="QXJ48" s="229"/>
      <c r="QXK48" s="229"/>
      <c r="QXL48" s="12"/>
      <c r="QXN48" s="229"/>
      <c r="QXO48" s="229"/>
      <c r="QXP48" s="229"/>
      <c r="QXQ48" s="229"/>
      <c r="QXR48" s="229"/>
      <c r="QXS48" s="229"/>
      <c r="QXT48" s="12"/>
      <c r="QXV48" s="229"/>
      <c r="QXW48" s="229"/>
      <c r="QXX48" s="229"/>
      <c r="QXY48" s="229"/>
      <c r="QXZ48" s="229"/>
      <c r="QYA48" s="229"/>
      <c r="QYB48" s="12"/>
      <c r="QYD48" s="229"/>
      <c r="QYE48" s="229"/>
      <c r="QYF48" s="229"/>
      <c r="QYG48" s="229"/>
      <c r="QYH48" s="229"/>
      <c r="QYI48" s="229"/>
      <c r="QYJ48" s="12"/>
      <c r="QYL48" s="229"/>
      <c r="QYM48" s="229"/>
      <c r="QYN48" s="229"/>
      <c r="QYO48" s="229"/>
      <c r="QYP48" s="229"/>
      <c r="QYQ48" s="229"/>
      <c r="QYR48" s="12"/>
      <c r="QYT48" s="229"/>
      <c r="QYU48" s="229"/>
      <c r="QYV48" s="229"/>
      <c r="QYW48" s="229"/>
      <c r="QYX48" s="229"/>
      <c r="QYY48" s="229"/>
      <c r="QYZ48" s="12"/>
      <c r="QZB48" s="229"/>
      <c r="QZC48" s="229"/>
      <c r="QZD48" s="229"/>
      <c r="QZE48" s="229"/>
      <c r="QZF48" s="229"/>
      <c r="QZG48" s="229"/>
      <c r="QZH48" s="12"/>
      <c r="QZJ48" s="229"/>
      <c r="QZK48" s="229"/>
      <c r="QZL48" s="229"/>
      <c r="QZM48" s="229"/>
      <c r="QZN48" s="229"/>
      <c r="QZO48" s="229"/>
      <c r="QZP48" s="12"/>
      <c r="QZR48" s="229"/>
      <c r="QZS48" s="229"/>
      <c r="QZT48" s="229"/>
      <c r="QZU48" s="229"/>
      <c r="QZV48" s="229"/>
      <c r="QZW48" s="229"/>
      <c r="QZX48" s="12"/>
      <c r="QZZ48" s="229"/>
      <c r="RAA48" s="229"/>
      <c r="RAB48" s="229"/>
      <c r="RAC48" s="229"/>
      <c r="RAD48" s="229"/>
      <c r="RAE48" s="229"/>
      <c r="RAF48" s="12"/>
      <c r="RAH48" s="229"/>
      <c r="RAI48" s="229"/>
      <c r="RAJ48" s="229"/>
      <c r="RAK48" s="229"/>
      <c r="RAL48" s="229"/>
      <c r="RAM48" s="229"/>
      <c r="RAN48" s="12"/>
      <c r="RAP48" s="229"/>
      <c r="RAQ48" s="229"/>
      <c r="RAR48" s="229"/>
      <c r="RAS48" s="229"/>
      <c r="RAT48" s="229"/>
      <c r="RAU48" s="229"/>
      <c r="RAV48" s="12"/>
      <c r="RAX48" s="229"/>
      <c r="RAY48" s="229"/>
      <c r="RAZ48" s="229"/>
      <c r="RBA48" s="229"/>
      <c r="RBB48" s="229"/>
      <c r="RBC48" s="229"/>
      <c r="RBD48" s="12"/>
      <c r="RBF48" s="229"/>
      <c r="RBG48" s="229"/>
      <c r="RBH48" s="229"/>
      <c r="RBI48" s="229"/>
      <c r="RBJ48" s="229"/>
      <c r="RBK48" s="229"/>
      <c r="RBL48" s="12"/>
      <c r="RBN48" s="229"/>
      <c r="RBO48" s="229"/>
      <c r="RBP48" s="229"/>
      <c r="RBQ48" s="229"/>
      <c r="RBR48" s="229"/>
      <c r="RBS48" s="229"/>
      <c r="RBT48" s="12"/>
      <c r="RBV48" s="229"/>
      <c r="RBW48" s="229"/>
      <c r="RBX48" s="229"/>
      <c r="RBY48" s="229"/>
      <c r="RBZ48" s="229"/>
      <c r="RCA48" s="229"/>
      <c r="RCB48" s="12"/>
      <c r="RCD48" s="229"/>
      <c r="RCE48" s="229"/>
      <c r="RCF48" s="229"/>
      <c r="RCG48" s="229"/>
      <c r="RCH48" s="229"/>
      <c r="RCI48" s="229"/>
      <c r="RCJ48" s="12"/>
      <c r="RCL48" s="229"/>
      <c r="RCM48" s="229"/>
      <c r="RCN48" s="229"/>
      <c r="RCO48" s="229"/>
      <c r="RCP48" s="229"/>
      <c r="RCQ48" s="229"/>
      <c r="RCR48" s="12"/>
      <c r="RCT48" s="229"/>
      <c r="RCU48" s="229"/>
      <c r="RCV48" s="229"/>
      <c r="RCW48" s="229"/>
      <c r="RCX48" s="229"/>
      <c r="RCY48" s="229"/>
      <c r="RCZ48" s="12"/>
      <c r="RDB48" s="229"/>
      <c r="RDC48" s="229"/>
      <c r="RDD48" s="229"/>
      <c r="RDE48" s="229"/>
      <c r="RDF48" s="229"/>
      <c r="RDG48" s="229"/>
      <c r="RDH48" s="12"/>
      <c r="RDJ48" s="229"/>
      <c r="RDK48" s="229"/>
      <c r="RDL48" s="229"/>
      <c r="RDM48" s="229"/>
      <c r="RDN48" s="229"/>
      <c r="RDO48" s="229"/>
      <c r="RDP48" s="12"/>
      <c r="RDR48" s="229"/>
      <c r="RDS48" s="229"/>
      <c r="RDT48" s="229"/>
      <c r="RDU48" s="229"/>
      <c r="RDV48" s="229"/>
      <c r="RDW48" s="229"/>
      <c r="RDX48" s="12"/>
      <c r="RDZ48" s="229"/>
      <c r="REA48" s="229"/>
      <c r="REB48" s="229"/>
      <c r="REC48" s="229"/>
      <c r="RED48" s="229"/>
      <c r="REE48" s="229"/>
      <c r="REF48" s="12"/>
      <c r="REH48" s="229"/>
      <c r="REI48" s="229"/>
      <c r="REJ48" s="229"/>
      <c r="REK48" s="229"/>
      <c r="REL48" s="229"/>
      <c r="REM48" s="229"/>
      <c r="REN48" s="12"/>
      <c r="REP48" s="229"/>
      <c r="REQ48" s="229"/>
      <c r="RER48" s="229"/>
      <c r="RES48" s="229"/>
      <c r="RET48" s="229"/>
      <c r="REU48" s="229"/>
      <c r="REV48" s="12"/>
      <c r="REX48" s="229"/>
      <c r="REY48" s="229"/>
      <c r="REZ48" s="229"/>
      <c r="RFA48" s="229"/>
      <c r="RFB48" s="229"/>
      <c r="RFC48" s="229"/>
      <c r="RFD48" s="12"/>
      <c r="RFF48" s="229"/>
      <c r="RFG48" s="229"/>
      <c r="RFH48" s="229"/>
      <c r="RFI48" s="229"/>
      <c r="RFJ48" s="229"/>
      <c r="RFK48" s="229"/>
      <c r="RFL48" s="12"/>
      <c r="RFN48" s="229"/>
      <c r="RFO48" s="229"/>
      <c r="RFP48" s="229"/>
      <c r="RFQ48" s="229"/>
      <c r="RFR48" s="229"/>
      <c r="RFS48" s="229"/>
      <c r="RFT48" s="12"/>
      <c r="RFV48" s="229"/>
      <c r="RFW48" s="229"/>
      <c r="RFX48" s="229"/>
      <c r="RFY48" s="229"/>
      <c r="RFZ48" s="229"/>
      <c r="RGA48" s="229"/>
      <c r="RGB48" s="12"/>
      <c r="RGD48" s="229"/>
      <c r="RGE48" s="229"/>
      <c r="RGF48" s="229"/>
      <c r="RGG48" s="229"/>
      <c r="RGH48" s="229"/>
      <c r="RGI48" s="229"/>
      <c r="RGJ48" s="12"/>
      <c r="RGL48" s="229"/>
      <c r="RGM48" s="229"/>
      <c r="RGN48" s="229"/>
      <c r="RGO48" s="229"/>
      <c r="RGP48" s="229"/>
      <c r="RGQ48" s="229"/>
      <c r="RGR48" s="12"/>
      <c r="RGT48" s="229"/>
      <c r="RGU48" s="229"/>
      <c r="RGV48" s="229"/>
      <c r="RGW48" s="229"/>
      <c r="RGX48" s="229"/>
      <c r="RGY48" s="229"/>
      <c r="RGZ48" s="12"/>
      <c r="RHB48" s="229"/>
      <c r="RHC48" s="229"/>
      <c r="RHD48" s="229"/>
      <c r="RHE48" s="229"/>
      <c r="RHF48" s="229"/>
      <c r="RHG48" s="229"/>
      <c r="RHH48" s="12"/>
      <c r="RHJ48" s="229"/>
      <c r="RHK48" s="229"/>
      <c r="RHL48" s="229"/>
      <c r="RHM48" s="229"/>
      <c r="RHN48" s="229"/>
      <c r="RHO48" s="229"/>
      <c r="RHP48" s="12"/>
      <c r="RHR48" s="229"/>
      <c r="RHS48" s="229"/>
      <c r="RHT48" s="229"/>
      <c r="RHU48" s="229"/>
      <c r="RHV48" s="229"/>
      <c r="RHW48" s="229"/>
      <c r="RHX48" s="12"/>
      <c r="RHZ48" s="229"/>
      <c r="RIA48" s="229"/>
      <c r="RIB48" s="229"/>
      <c r="RIC48" s="229"/>
      <c r="RID48" s="229"/>
      <c r="RIE48" s="229"/>
      <c r="RIF48" s="12"/>
      <c r="RIH48" s="229"/>
      <c r="RII48" s="229"/>
      <c r="RIJ48" s="229"/>
      <c r="RIK48" s="229"/>
      <c r="RIL48" s="229"/>
      <c r="RIM48" s="229"/>
      <c r="RIN48" s="12"/>
      <c r="RIP48" s="229"/>
      <c r="RIQ48" s="229"/>
      <c r="RIR48" s="229"/>
      <c r="RIS48" s="229"/>
      <c r="RIT48" s="229"/>
      <c r="RIU48" s="229"/>
      <c r="RIV48" s="12"/>
      <c r="RIX48" s="229"/>
      <c r="RIY48" s="229"/>
      <c r="RIZ48" s="229"/>
      <c r="RJA48" s="229"/>
      <c r="RJB48" s="229"/>
      <c r="RJC48" s="229"/>
      <c r="RJD48" s="12"/>
      <c r="RJF48" s="229"/>
      <c r="RJG48" s="229"/>
      <c r="RJH48" s="229"/>
      <c r="RJI48" s="229"/>
      <c r="RJJ48" s="229"/>
      <c r="RJK48" s="229"/>
      <c r="RJL48" s="12"/>
      <c r="RJN48" s="229"/>
      <c r="RJO48" s="229"/>
      <c r="RJP48" s="229"/>
      <c r="RJQ48" s="229"/>
      <c r="RJR48" s="229"/>
      <c r="RJS48" s="229"/>
      <c r="RJT48" s="12"/>
      <c r="RJV48" s="229"/>
      <c r="RJW48" s="229"/>
      <c r="RJX48" s="229"/>
      <c r="RJY48" s="229"/>
      <c r="RJZ48" s="229"/>
      <c r="RKA48" s="229"/>
      <c r="RKB48" s="12"/>
      <c r="RKD48" s="229"/>
      <c r="RKE48" s="229"/>
      <c r="RKF48" s="229"/>
      <c r="RKG48" s="229"/>
      <c r="RKH48" s="229"/>
      <c r="RKI48" s="229"/>
      <c r="RKJ48" s="12"/>
      <c r="RKL48" s="229"/>
      <c r="RKM48" s="229"/>
      <c r="RKN48" s="229"/>
      <c r="RKO48" s="229"/>
      <c r="RKP48" s="229"/>
      <c r="RKQ48" s="229"/>
      <c r="RKR48" s="12"/>
      <c r="RKT48" s="229"/>
      <c r="RKU48" s="229"/>
      <c r="RKV48" s="229"/>
      <c r="RKW48" s="229"/>
      <c r="RKX48" s="229"/>
      <c r="RKY48" s="229"/>
      <c r="RKZ48" s="12"/>
      <c r="RLB48" s="229"/>
      <c r="RLC48" s="229"/>
      <c r="RLD48" s="229"/>
      <c r="RLE48" s="229"/>
      <c r="RLF48" s="229"/>
      <c r="RLG48" s="229"/>
      <c r="RLH48" s="12"/>
      <c r="RLJ48" s="229"/>
      <c r="RLK48" s="229"/>
      <c r="RLL48" s="229"/>
      <c r="RLM48" s="229"/>
      <c r="RLN48" s="229"/>
      <c r="RLO48" s="229"/>
      <c r="RLP48" s="12"/>
      <c r="RLR48" s="229"/>
      <c r="RLS48" s="229"/>
      <c r="RLT48" s="229"/>
      <c r="RLU48" s="229"/>
      <c r="RLV48" s="229"/>
      <c r="RLW48" s="229"/>
      <c r="RLX48" s="12"/>
      <c r="RLZ48" s="229"/>
      <c r="RMA48" s="229"/>
      <c r="RMB48" s="229"/>
      <c r="RMC48" s="229"/>
      <c r="RMD48" s="229"/>
      <c r="RME48" s="229"/>
      <c r="RMF48" s="12"/>
      <c r="RMH48" s="229"/>
      <c r="RMI48" s="229"/>
      <c r="RMJ48" s="229"/>
      <c r="RMK48" s="229"/>
      <c r="RML48" s="229"/>
      <c r="RMM48" s="229"/>
      <c r="RMN48" s="12"/>
      <c r="RMP48" s="229"/>
      <c r="RMQ48" s="229"/>
      <c r="RMR48" s="229"/>
      <c r="RMS48" s="229"/>
      <c r="RMT48" s="229"/>
      <c r="RMU48" s="229"/>
      <c r="RMV48" s="12"/>
      <c r="RMX48" s="229"/>
      <c r="RMY48" s="229"/>
      <c r="RMZ48" s="229"/>
      <c r="RNA48" s="229"/>
      <c r="RNB48" s="229"/>
      <c r="RNC48" s="229"/>
      <c r="RND48" s="12"/>
      <c r="RNF48" s="229"/>
      <c r="RNG48" s="229"/>
      <c r="RNH48" s="229"/>
      <c r="RNI48" s="229"/>
      <c r="RNJ48" s="229"/>
      <c r="RNK48" s="229"/>
      <c r="RNL48" s="12"/>
      <c r="RNN48" s="229"/>
      <c r="RNO48" s="229"/>
      <c r="RNP48" s="229"/>
      <c r="RNQ48" s="229"/>
      <c r="RNR48" s="229"/>
      <c r="RNS48" s="229"/>
      <c r="RNT48" s="12"/>
      <c r="RNV48" s="229"/>
      <c r="RNW48" s="229"/>
      <c r="RNX48" s="229"/>
      <c r="RNY48" s="229"/>
      <c r="RNZ48" s="229"/>
      <c r="ROA48" s="229"/>
      <c r="ROB48" s="12"/>
      <c r="ROD48" s="229"/>
      <c r="ROE48" s="229"/>
      <c r="ROF48" s="229"/>
      <c r="ROG48" s="229"/>
      <c r="ROH48" s="229"/>
      <c r="ROI48" s="229"/>
      <c r="ROJ48" s="12"/>
      <c r="ROL48" s="229"/>
      <c r="ROM48" s="229"/>
      <c r="RON48" s="229"/>
      <c r="ROO48" s="229"/>
      <c r="ROP48" s="229"/>
      <c r="ROQ48" s="229"/>
      <c r="ROR48" s="12"/>
      <c r="ROT48" s="229"/>
      <c r="ROU48" s="229"/>
      <c r="ROV48" s="229"/>
      <c r="ROW48" s="229"/>
      <c r="ROX48" s="229"/>
      <c r="ROY48" s="229"/>
      <c r="ROZ48" s="12"/>
      <c r="RPB48" s="229"/>
      <c r="RPC48" s="229"/>
      <c r="RPD48" s="229"/>
      <c r="RPE48" s="229"/>
      <c r="RPF48" s="229"/>
      <c r="RPG48" s="229"/>
      <c r="RPH48" s="12"/>
      <c r="RPJ48" s="229"/>
      <c r="RPK48" s="229"/>
      <c r="RPL48" s="229"/>
      <c r="RPM48" s="229"/>
      <c r="RPN48" s="229"/>
      <c r="RPO48" s="229"/>
      <c r="RPP48" s="12"/>
      <c r="RPR48" s="229"/>
      <c r="RPS48" s="229"/>
      <c r="RPT48" s="229"/>
      <c r="RPU48" s="229"/>
      <c r="RPV48" s="229"/>
      <c r="RPW48" s="229"/>
      <c r="RPX48" s="12"/>
      <c r="RPZ48" s="229"/>
      <c r="RQA48" s="229"/>
      <c r="RQB48" s="229"/>
      <c r="RQC48" s="229"/>
      <c r="RQD48" s="229"/>
      <c r="RQE48" s="229"/>
      <c r="RQF48" s="12"/>
      <c r="RQH48" s="229"/>
      <c r="RQI48" s="229"/>
      <c r="RQJ48" s="229"/>
      <c r="RQK48" s="229"/>
      <c r="RQL48" s="229"/>
      <c r="RQM48" s="229"/>
      <c r="RQN48" s="12"/>
      <c r="RQP48" s="229"/>
      <c r="RQQ48" s="229"/>
      <c r="RQR48" s="229"/>
      <c r="RQS48" s="229"/>
      <c r="RQT48" s="229"/>
      <c r="RQU48" s="229"/>
      <c r="RQV48" s="12"/>
      <c r="RQX48" s="229"/>
      <c r="RQY48" s="229"/>
      <c r="RQZ48" s="229"/>
      <c r="RRA48" s="229"/>
      <c r="RRB48" s="229"/>
      <c r="RRC48" s="229"/>
      <c r="RRD48" s="12"/>
      <c r="RRF48" s="229"/>
      <c r="RRG48" s="229"/>
      <c r="RRH48" s="229"/>
      <c r="RRI48" s="229"/>
      <c r="RRJ48" s="229"/>
      <c r="RRK48" s="229"/>
      <c r="RRL48" s="12"/>
      <c r="RRN48" s="229"/>
      <c r="RRO48" s="229"/>
      <c r="RRP48" s="229"/>
      <c r="RRQ48" s="229"/>
      <c r="RRR48" s="229"/>
      <c r="RRS48" s="229"/>
      <c r="RRT48" s="12"/>
      <c r="RRV48" s="229"/>
      <c r="RRW48" s="229"/>
      <c r="RRX48" s="229"/>
      <c r="RRY48" s="229"/>
      <c r="RRZ48" s="229"/>
      <c r="RSA48" s="229"/>
      <c r="RSB48" s="12"/>
      <c r="RSD48" s="229"/>
      <c r="RSE48" s="229"/>
      <c r="RSF48" s="229"/>
      <c r="RSG48" s="229"/>
      <c r="RSH48" s="229"/>
      <c r="RSI48" s="229"/>
      <c r="RSJ48" s="12"/>
      <c r="RSL48" s="229"/>
      <c r="RSM48" s="229"/>
      <c r="RSN48" s="229"/>
      <c r="RSO48" s="229"/>
      <c r="RSP48" s="229"/>
      <c r="RSQ48" s="229"/>
      <c r="RSR48" s="12"/>
      <c r="RST48" s="229"/>
      <c r="RSU48" s="229"/>
      <c r="RSV48" s="229"/>
      <c r="RSW48" s="229"/>
      <c r="RSX48" s="229"/>
      <c r="RSY48" s="229"/>
      <c r="RSZ48" s="12"/>
      <c r="RTB48" s="229"/>
      <c r="RTC48" s="229"/>
      <c r="RTD48" s="229"/>
      <c r="RTE48" s="229"/>
      <c r="RTF48" s="229"/>
      <c r="RTG48" s="229"/>
      <c r="RTH48" s="12"/>
      <c r="RTJ48" s="229"/>
      <c r="RTK48" s="229"/>
      <c r="RTL48" s="229"/>
      <c r="RTM48" s="229"/>
      <c r="RTN48" s="229"/>
      <c r="RTO48" s="229"/>
      <c r="RTP48" s="12"/>
      <c r="RTR48" s="229"/>
      <c r="RTS48" s="229"/>
      <c r="RTT48" s="229"/>
      <c r="RTU48" s="229"/>
      <c r="RTV48" s="229"/>
      <c r="RTW48" s="229"/>
      <c r="RTX48" s="12"/>
      <c r="RTZ48" s="229"/>
      <c r="RUA48" s="229"/>
      <c r="RUB48" s="229"/>
      <c r="RUC48" s="229"/>
      <c r="RUD48" s="229"/>
      <c r="RUE48" s="229"/>
      <c r="RUF48" s="12"/>
      <c r="RUH48" s="229"/>
      <c r="RUI48" s="229"/>
      <c r="RUJ48" s="229"/>
      <c r="RUK48" s="229"/>
      <c r="RUL48" s="229"/>
      <c r="RUM48" s="229"/>
      <c r="RUN48" s="12"/>
      <c r="RUP48" s="229"/>
      <c r="RUQ48" s="229"/>
      <c r="RUR48" s="229"/>
      <c r="RUS48" s="229"/>
      <c r="RUT48" s="229"/>
      <c r="RUU48" s="229"/>
      <c r="RUV48" s="12"/>
      <c r="RUX48" s="229"/>
      <c r="RUY48" s="229"/>
      <c r="RUZ48" s="229"/>
      <c r="RVA48" s="229"/>
      <c r="RVB48" s="229"/>
      <c r="RVC48" s="229"/>
      <c r="RVD48" s="12"/>
      <c r="RVF48" s="229"/>
      <c r="RVG48" s="229"/>
      <c r="RVH48" s="229"/>
      <c r="RVI48" s="229"/>
      <c r="RVJ48" s="229"/>
      <c r="RVK48" s="229"/>
      <c r="RVL48" s="12"/>
      <c r="RVN48" s="229"/>
      <c r="RVO48" s="229"/>
      <c r="RVP48" s="229"/>
      <c r="RVQ48" s="229"/>
      <c r="RVR48" s="229"/>
      <c r="RVS48" s="229"/>
      <c r="RVT48" s="12"/>
      <c r="RVV48" s="229"/>
      <c r="RVW48" s="229"/>
      <c r="RVX48" s="229"/>
      <c r="RVY48" s="229"/>
      <c r="RVZ48" s="229"/>
      <c r="RWA48" s="229"/>
      <c r="RWB48" s="12"/>
      <c r="RWD48" s="229"/>
      <c r="RWE48" s="229"/>
      <c r="RWF48" s="229"/>
      <c r="RWG48" s="229"/>
      <c r="RWH48" s="229"/>
      <c r="RWI48" s="229"/>
      <c r="RWJ48" s="12"/>
      <c r="RWL48" s="229"/>
      <c r="RWM48" s="229"/>
      <c r="RWN48" s="229"/>
      <c r="RWO48" s="229"/>
      <c r="RWP48" s="229"/>
      <c r="RWQ48" s="229"/>
      <c r="RWR48" s="12"/>
      <c r="RWT48" s="229"/>
      <c r="RWU48" s="229"/>
      <c r="RWV48" s="229"/>
      <c r="RWW48" s="229"/>
      <c r="RWX48" s="229"/>
      <c r="RWY48" s="229"/>
      <c r="RWZ48" s="12"/>
      <c r="RXB48" s="229"/>
      <c r="RXC48" s="229"/>
      <c r="RXD48" s="229"/>
      <c r="RXE48" s="229"/>
      <c r="RXF48" s="229"/>
      <c r="RXG48" s="229"/>
      <c r="RXH48" s="12"/>
      <c r="RXJ48" s="229"/>
      <c r="RXK48" s="229"/>
      <c r="RXL48" s="229"/>
      <c r="RXM48" s="229"/>
      <c r="RXN48" s="229"/>
      <c r="RXO48" s="229"/>
      <c r="RXP48" s="12"/>
      <c r="RXR48" s="229"/>
      <c r="RXS48" s="229"/>
      <c r="RXT48" s="229"/>
      <c r="RXU48" s="229"/>
      <c r="RXV48" s="229"/>
      <c r="RXW48" s="229"/>
      <c r="RXX48" s="12"/>
      <c r="RXZ48" s="229"/>
      <c r="RYA48" s="229"/>
      <c r="RYB48" s="229"/>
      <c r="RYC48" s="229"/>
      <c r="RYD48" s="229"/>
      <c r="RYE48" s="229"/>
      <c r="RYF48" s="12"/>
      <c r="RYH48" s="229"/>
      <c r="RYI48" s="229"/>
      <c r="RYJ48" s="229"/>
      <c r="RYK48" s="229"/>
      <c r="RYL48" s="229"/>
      <c r="RYM48" s="229"/>
      <c r="RYN48" s="12"/>
      <c r="RYP48" s="229"/>
      <c r="RYQ48" s="229"/>
      <c r="RYR48" s="229"/>
      <c r="RYS48" s="229"/>
      <c r="RYT48" s="229"/>
      <c r="RYU48" s="229"/>
      <c r="RYV48" s="12"/>
      <c r="RYX48" s="229"/>
      <c r="RYY48" s="229"/>
      <c r="RYZ48" s="229"/>
      <c r="RZA48" s="229"/>
      <c r="RZB48" s="229"/>
      <c r="RZC48" s="229"/>
      <c r="RZD48" s="12"/>
      <c r="RZF48" s="229"/>
      <c r="RZG48" s="229"/>
      <c r="RZH48" s="229"/>
      <c r="RZI48" s="229"/>
      <c r="RZJ48" s="229"/>
      <c r="RZK48" s="229"/>
      <c r="RZL48" s="12"/>
      <c r="RZN48" s="229"/>
      <c r="RZO48" s="229"/>
      <c r="RZP48" s="229"/>
      <c r="RZQ48" s="229"/>
      <c r="RZR48" s="229"/>
      <c r="RZS48" s="229"/>
      <c r="RZT48" s="12"/>
      <c r="RZV48" s="229"/>
      <c r="RZW48" s="229"/>
      <c r="RZX48" s="229"/>
      <c r="RZY48" s="229"/>
      <c r="RZZ48" s="229"/>
      <c r="SAA48" s="229"/>
      <c r="SAB48" s="12"/>
      <c r="SAD48" s="229"/>
      <c r="SAE48" s="229"/>
      <c r="SAF48" s="229"/>
      <c r="SAG48" s="229"/>
      <c r="SAH48" s="229"/>
      <c r="SAI48" s="229"/>
      <c r="SAJ48" s="12"/>
      <c r="SAL48" s="229"/>
      <c r="SAM48" s="229"/>
      <c r="SAN48" s="229"/>
      <c r="SAO48" s="229"/>
      <c r="SAP48" s="229"/>
      <c r="SAQ48" s="229"/>
      <c r="SAR48" s="12"/>
      <c r="SAT48" s="229"/>
      <c r="SAU48" s="229"/>
      <c r="SAV48" s="229"/>
      <c r="SAW48" s="229"/>
      <c r="SAX48" s="229"/>
      <c r="SAY48" s="229"/>
      <c r="SAZ48" s="12"/>
      <c r="SBB48" s="229"/>
      <c r="SBC48" s="229"/>
      <c r="SBD48" s="229"/>
      <c r="SBE48" s="229"/>
      <c r="SBF48" s="229"/>
      <c r="SBG48" s="229"/>
      <c r="SBH48" s="12"/>
      <c r="SBJ48" s="229"/>
      <c r="SBK48" s="229"/>
      <c r="SBL48" s="229"/>
      <c r="SBM48" s="229"/>
      <c r="SBN48" s="229"/>
      <c r="SBO48" s="229"/>
      <c r="SBP48" s="12"/>
      <c r="SBR48" s="229"/>
      <c r="SBS48" s="229"/>
      <c r="SBT48" s="229"/>
      <c r="SBU48" s="229"/>
      <c r="SBV48" s="229"/>
      <c r="SBW48" s="229"/>
      <c r="SBX48" s="12"/>
      <c r="SBZ48" s="229"/>
      <c r="SCA48" s="229"/>
      <c r="SCB48" s="229"/>
      <c r="SCC48" s="229"/>
      <c r="SCD48" s="229"/>
      <c r="SCE48" s="229"/>
      <c r="SCF48" s="12"/>
      <c r="SCH48" s="229"/>
      <c r="SCI48" s="229"/>
      <c r="SCJ48" s="229"/>
      <c r="SCK48" s="229"/>
      <c r="SCL48" s="229"/>
      <c r="SCM48" s="229"/>
      <c r="SCN48" s="12"/>
      <c r="SCP48" s="229"/>
      <c r="SCQ48" s="229"/>
      <c r="SCR48" s="229"/>
      <c r="SCS48" s="229"/>
      <c r="SCT48" s="229"/>
      <c r="SCU48" s="229"/>
      <c r="SCV48" s="12"/>
      <c r="SCX48" s="229"/>
      <c r="SCY48" s="229"/>
      <c r="SCZ48" s="229"/>
      <c r="SDA48" s="229"/>
      <c r="SDB48" s="229"/>
      <c r="SDC48" s="229"/>
      <c r="SDD48" s="12"/>
      <c r="SDF48" s="229"/>
      <c r="SDG48" s="229"/>
      <c r="SDH48" s="229"/>
      <c r="SDI48" s="229"/>
      <c r="SDJ48" s="229"/>
      <c r="SDK48" s="229"/>
      <c r="SDL48" s="12"/>
      <c r="SDN48" s="229"/>
      <c r="SDO48" s="229"/>
      <c r="SDP48" s="229"/>
      <c r="SDQ48" s="229"/>
      <c r="SDR48" s="229"/>
      <c r="SDS48" s="229"/>
      <c r="SDT48" s="12"/>
      <c r="SDV48" s="229"/>
      <c r="SDW48" s="229"/>
      <c r="SDX48" s="229"/>
      <c r="SDY48" s="229"/>
      <c r="SDZ48" s="229"/>
      <c r="SEA48" s="229"/>
      <c r="SEB48" s="12"/>
      <c r="SED48" s="229"/>
      <c r="SEE48" s="229"/>
      <c r="SEF48" s="229"/>
      <c r="SEG48" s="229"/>
      <c r="SEH48" s="229"/>
      <c r="SEI48" s="229"/>
      <c r="SEJ48" s="12"/>
      <c r="SEL48" s="229"/>
      <c r="SEM48" s="229"/>
      <c r="SEN48" s="229"/>
      <c r="SEO48" s="229"/>
      <c r="SEP48" s="229"/>
      <c r="SEQ48" s="229"/>
      <c r="SER48" s="12"/>
      <c r="SET48" s="229"/>
      <c r="SEU48" s="229"/>
      <c r="SEV48" s="229"/>
      <c r="SEW48" s="229"/>
      <c r="SEX48" s="229"/>
      <c r="SEY48" s="229"/>
      <c r="SEZ48" s="12"/>
      <c r="SFB48" s="229"/>
      <c r="SFC48" s="229"/>
      <c r="SFD48" s="229"/>
      <c r="SFE48" s="229"/>
      <c r="SFF48" s="229"/>
      <c r="SFG48" s="229"/>
      <c r="SFH48" s="12"/>
      <c r="SFJ48" s="229"/>
      <c r="SFK48" s="229"/>
      <c r="SFL48" s="229"/>
      <c r="SFM48" s="229"/>
      <c r="SFN48" s="229"/>
      <c r="SFO48" s="229"/>
      <c r="SFP48" s="12"/>
      <c r="SFR48" s="229"/>
      <c r="SFS48" s="229"/>
      <c r="SFT48" s="229"/>
      <c r="SFU48" s="229"/>
      <c r="SFV48" s="229"/>
      <c r="SFW48" s="229"/>
      <c r="SFX48" s="12"/>
      <c r="SFZ48" s="229"/>
      <c r="SGA48" s="229"/>
      <c r="SGB48" s="229"/>
      <c r="SGC48" s="229"/>
      <c r="SGD48" s="229"/>
      <c r="SGE48" s="229"/>
      <c r="SGF48" s="12"/>
      <c r="SGH48" s="229"/>
      <c r="SGI48" s="229"/>
      <c r="SGJ48" s="229"/>
      <c r="SGK48" s="229"/>
      <c r="SGL48" s="229"/>
      <c r="SGM48" s="229"/>
      <c r="SGN48" s="12"/>
      <c r="SGP48" s="229"/>
      <c r="SGQ48" s="229"/>
      <c r="SGR48" s="229"/>
      <c r="SGS48" s="229"/>
      <c r="SGT48" s="229"/>
      <c r="SGU48" s="229"/>
      <c r="SGV48" s="12"/>
      <c r="SGX48" s="229"/>
      <c r="SGY48" s="229"/>
      <c r="SGZ48" s="229"/>
      <c r="SHA48" s="229"/>
      <c r="SHB48" s="229"/>
      <c r="SHC48" s="229"/>
      <c r="SHD48" s="12"/>
      <c r="SHF48" s="229"/>
      <c r="SHG48" s="229"/>
      <c r="SHH48" s="229"/>
      <c r="SHI48" s="229"/>
      <c r="SHJ48" s="229"/>
      <c r="SHK48" s="229"/>
      <c r="SHL48" s="12"/>
      <c r="SHN48" s="229"/>
      <c r="SHO48" s="229"/>
      <c r="SHP48" s="229"/>
      <c r="SHQ48" s="229"/>
      <c r="SHR48" s="229"/>
      <c r="SHS48" s="229"/>
      <c r="SHT48" s="12"/>
      <c r="SHV48" s="229"/>
      <c r="SHW48" s="229"/>
      <c r="SHX48" s="229"/>
      <c r="SHY48" s="229"/>
      <c r="SHZ48" s="229"/>
      <c r="SIA48" s="229"/>
      <c r="SIB48" s="12"/>
      <c r="SID48" s="229"/>
      <c r="SIE48" s="229"/>
      <c r="SIF48" s="229"/>
      <c r="SIG48" s="229"/>
      <c r="SIH48" s="229"/>
      <c r="SII48" s="229"/>
      <c r="SIJ48" s="12"/>
      <c r="SIL48" s="229"/>
      <c r="SIM48" s="229"/>
      <c r="SIN48" s="229"/>
      <c r="SIO48" s="229"/>
      <c r="SIP48" s="229"/>
      <c r="SIQ48" s="229"/>
      <c r="SIR48" s="12"/>
      <c r="SIT48" s="229"/>
      <c r="SIU48" s="229"/>
      <c r="SIV48" s="229"/>
      <c r="SIW48" s="229"/>
      <c r="SIX48" s="229"/>
      <c r="SIY48" s="229"/>
      <c r="SIZ48" s="12"/>
      <c r="SJB48" s="229"/>
      <c r="SJC48" s="229"/>
      <c r="SJD48" s="229"/>
      <c r="SJE48" s="229"/>
      <c r="SJF48" s="229"/>
      <c r="SJG48" s="229"/>
      <c r="SJH48" s="12"/>
      <c r="SJJ48" s="229"/>
      <c r="SJK48" s="229"/>
      <c r="SJL48" s="229"/>
      <c r="SJM48" s="229"/>
      <c r="SJN48" s="229"/>
      <c r="SJO48" s="229"/>
      <c r="SJP48" s="12"/>
      <c r="SJR48" s="229"/>
      <c r="SJS48" s="229"/>
      <c r="SJT48" s="229"/>
      <c r="SJU48" s="229"/>
      <c r="SJV48" s="229"/>
      <c r="SJW48" s="229"/>
      <c r="SJX48" s="12"/>
      <c r="SJZ48" s="229"/>
      <c r="SKA48" s="229"/>
      <c r="SKB48" s="229"/>
      <c r="SKC48" s="229"/>
      <c r="SKD48" s="229"/>
      <c r="SKE48" s="229"/>
      <c r="SKF48" s="12"/>
      <c r="SKH48" s="229"/>
      <c r="SKI48" s="229"/>
      <c r="SKJ48" s="229"/>
      <c r="SKK48" s="229"/>
      <c r="SKL48" s="229"/>
      <c r="SKM48" s="229"/>
      <c r="SKN48" s="12"/>
      <c r="SKP48" s="229"/>
      <c r="SKQ48" s="229"/>
      <c r="SKR48" s="229"/>
      <c r="SKS48" s="229"/>
      <c r="SKT48" s="229"/>
      <c r="SKU48" s="229"/>
      <c r="SKV48" s="12"/>
      <c r="SKX48" s="229"/>
      <c r="SKY48" s="229"/>
      <c r="SKZ48" s="229"/>
      <c r="SLA48" s="229"/>
      <c r="SLB48" s="229"/>
      <c r="SLC48" s="229"/>
      <c r="SLD48" s="12"/>
      <c r="SLF48" s="229"/>
      <c r="SLG48" s="229"/>
      <c r="SLH48" s="229"/>
      <c r="SLI48" s="229"/>
      <c r="SLJ48" s="229"/>
      <c r="SLK48" s="229"/>
      <c r="SLL48" s="12"/>
      <c r="SLN48" s="229"/>
      <c r="SLO48" s="229"/>
      <c r="SLP48" s="229"/>
      <c r="SLQ48" s="229"/>
      <c r="SLR48" s="229"/>
      <c r="SLS48" s="229"/>
      <c r="SLT48" s="12"/>
      <c r="SLV48" s="229"/>
      <c r="SLW48" s="229"/>
      <c r="SLX48" s="229"/>
      <c r="SLY48" s="229"/>
      <c r="SLZ48" s="229"/>
      <c r="SMA48" s="229"/>
      <c r="SMB48" s="12"/>
      <c r="SMD48" s="229"/>
      <c r="SME48" s="229"/>
      <c r="SMF48" s="229"/>
      <c r="SMG48" s="229"/>
      <c r="SMH48" s="229"/>
      <c r="SMI48" s="229"/>
      <c r="SMJ48" s="12"/>
      <c r="SML48" s="229"/>
      <c r="SMM48" s="229"/>
      <c r="SMN48" s="229"/>
      <c r="SMO48" s="229"/>
      <c r="SMP48" s="229"/>
      <c r="SMQ48" s="229"/>
      <c r="SMR48" s="12"/>
      <c r="SMT48" s="229"/>
      <c r="SMU48" s="229"/>
      <c r="SMV48" s="229"/>
      <c r="SMW48" s="229"/>
      <c r="SMX48" s="229"/>
      <c r="SMY48" s="229"/>
      <c r="SMZ48" s="12"/>
      <c r="SNB48" s="229"/>
      <c r="SNC48" s="229"/>
      <c r="SND48" s="229"/>
      <c r="SNE48" s="229"/>
      <c r="SNF48" s="229"/>
      <c r="SNG48" s="229"/>
      <c r="SNH48" s="12"/>
      <c r="SNJ48" s="229"/>
      <c r="SNK48" s="229"/>
      <c r="SNL48" s="229"/>
      <c r="SNM48" s="229"/>
      <c r="SNN48" s="229"/>
      <c r="SNO48" s="229"/>
      <c r="SNP48" s="12"/>
      <c r="SNR48" s="229"/>
      <c r="SNS48" s="229"/>
      <c r="SNT48" s="229"/>
      <c r="SNU48" s="229"/>
      <c r="SNV48" s="229"/>
      <c r="SNW48" s="229"/>
      <c r="SNX48" s="12"/>
      <c r="SNZ48" s="229"/>
      <c r="SOA48" s="229"/>
      <c r="SOB48" s="229"/>
      <c r="SOC48" s="229"/>
      <c r="SOD48" s="229"/>
      <c r="SOE48" s="229"/>
      <c r="SOF48" s="12"/>
      <c r="SOH48" s="229"/>
      <c r="SOI48" s="229"/>
      <c r="SOJ48" s="229"/>
      <c r="SOK48" s="229"/>
      <c r="SOL48" s="229"/>
      <c r="SOM48" s="229"/>
      <c r="SON48" s="12"/>
      <c r="SOP48" s="229"/>
      <c r="SOQ48" s="229"/>
      <c r="SOR48" s="229"/>
      <c r="SOS48" s="229"/>
      <c r="SOT48" s="229"/>
      <c r="SOU48" s="229"/>
      <c r="SOV48" s="12"/>
      <c r="SOX48" s="229"/>
      <c r="SOY48" s="229"/>
      <c r="SOZ48" s="229"/>
      <c r="SPA48" s="229"/>
      <c r="SPB48" s="229"/>
      <c r="SPC48" s="229"/>
      <c r="SPD48" s="12"/>
      <c r="SPF48" s="229"/>
      <c r="SPG48" s="229"/>
      <c r="SPH48" s="229"/>
      <c r="SPI48" s="229"/>
      <c r="SPJ48" s="229"/>
      <c r="SPK48" s="229"/>
      <c r="SPL48" s="12"/>
      <c r="SPN48" s="229"/>
      <c r="SPO48" s="229"/>
      <c r="SPP48" s="229"/>
      <c r="SPQ48" s="229"/>
      <c r="SPR48" s="229"/>
      <c r="SPS48" s="229"/>
      <c r="SPT48" s="12"/>
      <c r="SPV48" s="229"/>
      <c r="SPW48" s="229"/>
      <c r="SPX48" s="229"/>
      <c r="SPY48" s="229"/>
      <c r="SPZ48" s="229"/>
      <c r="SQA48" s="229"/>
      <c r="SQB48" s="12"/>
      <c r="SQD48" s="229"/>
      <c r="SQE48" s="229"/>
      <c r="SQF48" s="229"/>
      <c r="SQG48" s="229"/>
      <c r="SQH48" s="229"/>
      <c r="SQI48" s="229"/>
      <c r="SQJ48" s="12"/>
      <c r="SQL48" s="229"/>
      <c r="SQM48" s="229"/>
      <c r="SQN48" s="229"/>
      <c r="SQO48" s="229"/>
      <c r="SQP48" s="229"/>
      <c r="SQQ48" s="229"/>
      <c r="SQR48" s="12"/>
      <c r="SQT48" s="229"/>
      <c r="SQU48" s="229"/>
      <c r="SQV48" s="229"/>
      <c r="SQW48" s="229"/>
      <c r="SQX48" s="229"/>
      <c r="SQY48" s="229"/>
      <c r="SQZ48" s="12"/>
      <c r="SRB48" s="229"/>
      <c r="SRC48" s="229"/>
      <c r="SRD48" s="229"/>
      <c r="SRE48" s="229"/>
      <c r="SRF48" s="229"/>
      <c r="SRG48" s="229"/>
      <c r="SRH48" s="12"/>
      <c r="SRJ48" s="229"/>
      <c r="SRK48" s="229"/>
      <c r="SRL48" s="229"/>
      <c r="SRM48" s="229"/>
      <c r="SRN48" s="229"/>
      <c r="SRO48" s="229"/>
      <c r="SRP48" s="12"/>
      <c r="SRR48" s="229"/>
      <c r="SRS48" s="229"/>
      <c r="SRT48" s="229"/>
      <c r="SRU48" s="229"/>
      <c r="SRV48" s="229"/>
      <c r="SRW48" s="229"/>
      <c r="SRX48" s="12"/>
      <c r="SRZ48" s="229"/>
      <c r="SSA48" s="229"/>
      <c r="SSB48" s="229"/>
      <c r="SSC48" s="229"/>
      <c r="SSD48" s="229"/>
      <c r="SSE48" s="229"/>
      <c r="SSF48" s="12"/>
      <c r="SSH48" s="229"/>
      <c r="SSI48" s="229"/>
      <c r="SSJ48" s="229"/>
      <c r="SSK48" s="229"/>
      <c r="SSL48" s="229"/>
      <c r="SSM48" s="229"/>
      <c r="SSN48" s="12"/>
      <c r="SSP48" s="229"/>
      <c r="SSQ48" s="229"/>
      <c r="SSR48" s="229"/>
      <c r="SSS48" s="229"/>
      <c r="SST48" s="229"/>
      <c r="SSU48" s="229"/>
      <c r="SSV48" s="12"/>
      <c r="SSX48" s="229"/>
      <c r="SSY48" s="229"/>
      <c r="SSZ48" s="229"/>
      <c r="STA48" s="229"/>
      <c r="STB48" s="229"/>
      <c r="STC48" s="229"/>
      <c r="STD48" s="12"/>
      <c r="STF48" s="229"/>
      <c r="STG48" s="229"/>
      <c r="STH48" s="229"/>
      <c r="STI48" s="229"/>
      <c r="STJ48" s="229"/>
      <c r="STK48" s="229"/>
      <c r="STL48" s="12"/>
      <c r="STN48" s="229"/>
      <c r="STO48" s="229"/>
      <c r="STP48" s="229"/>
      <c r="STQ48" s="229"/>
      <c r="STR48" s="229"/>
      <c r="STS48" s="229"/>
      <c r="STT48" s="12"/>
      <c r="STV48" s="229"/>
      <c r="STW48" s="229"/>
      <c r="STX48" s="229"/>
      <c r="STY48" s="229"/>
      <c r="STZ48" s="229"/>
      <c r="SUA48" s="229"/>
      <c r="SUB48" s="12"/>
      <c r="SUD48" s="229"/>
      <c r="SUE48" s="229"/>
      <c r="SUF48" s="229"/>
      <c r="SUG48" s="229"/>
      <c r="SUH48" s="229"/>
      <c r="SUI48" s="229"/>
      <c r="SUJ48" s="12"/>
      <c r="SUL48" s="229"/>
      <c r="SUM48" s="229"/>
      <c r="SUN48" s="229"/>
      <c r="SUO48" s="229"/>
      <c r="SUP48" s="229"/>
      <c r="SUQ48" s="229"/>
      <c r="SUR48" s="12"/>
      <c r="SUT48" s="229"/>
      <c r="SUU48" s="229"/>
      <c r="SUV48" s="229"/>
      <c r="SUW48" s="229"/>
      <c r="SUX48" s="229"/>
      <c r="SUY48" s="229"/>
      <c r="SUZ48" s="12"/>
      <c r="SVB48" s="229"/>
      <c r="SVC48" s="229"/>
      <c r="SVD48" s="229"/>
      <c r="SVE48" s="229"/>
      <c r="SVF48" s="229"/>
      <c r="SVG48" s="229"/>
      <c r="SVH48" s="12"/>
      <c r="SVJ48" s="229"/>
      <c r="SVK48" s="229"/>
      <c r="SVL48" s="229"/>
      <c r="SVM48" s="229"/>
      <c r="SVN48" s="229"/>
      <c r="SVO48" s="229"/>
      <c r="SVP48" s="12"/>
      <c r="SVR48" s="229"/>
      <c r="SVS48" s="229"/>
      <c r="SVT48" s="229"/>
      <c r="SVU48" s="229"/>
      <c r="SVV48" s="229"/>
      <c r="SVW48" s="229"/>
      <c r="SVX48" s="12"/>
      <c r="SVZ48" s="229"/>
      <c r="SWA48" s="229"/>
      <c r="SWB48" s="229"/>
      <c r="SWC48" s="229"/>
      <c r="SWD48" s="229"/>
      <c r="SWE48" s="229"/>
      <c r="SWF48" s="12"/>
      <c r="SWH48" s="229"/>
      <c r="SWI48" s="229"/>
      <c r="SWJ48" s="229"/>
      <c r="SWK48" s="229"/>
      <c r="SWL48" s="229"/>
      <c r="SWM48" s="229"/>
      <c r="SWN48" s="12"/>
      <c r="SWP48" s="229"/>
      <c r="SWQ48" s="229"/>
      <c r="SWR48" s="229"/>
      <c r="SWS48" s="229"/>
      <c r="SWT48" s="229"/>
      <c r="SWU48" s="229"/>
      <c r="SWV48" s="12"/>
      <c r="SWX48" s="229"/>
      <c r="SWY48" s="229"/>
      <c r="SWZ48" s="229"/>
      <c r="SXA48" s="229"/>
      <c r="SXB48" s="229"/>
      <c r="SXC48" s="229"/>
      <c r="SXD48" s="12"/>
      <c r="SXF48" s="229"/>
      <c r="SXG48" s="229"/>
      <c r="SXH48" s="229"/>
      <c r="SXI48" s="229"/>
      <c r="SXJ48" s="229"/>
      <c r="SXK48" s="229"/>
      <c r="SXL48" s="12"/>
      <c r="SXN48" s="229"/>
      <c r="SXO48" s="229"/>
      <c r="SXP48" s="229"/>
      <c r="SXQ48" s="229"/>
      <c r="SXR48" s="229"/>
      <c r="SXS48" s="229"/>
      <c r="SXT48" s="12"/>
      <c r="SXV48" s="229"/>
      <c r="SXW48" s="229"/>
      <c r="SXX48" s="229"/>
      <c r="SXY48" s="229"/>
      <c r="SXZ48" s="229"/>
      <c r="SYA48" s="229"/>
      <c r="SYB48" s="12"/>
      <c r="SYD48" s="229"/>
      <c r="SYE48" s="229"/>
      <c r="SYF48" s="229"/>
      <c r="SYG48" s="229"/>
      <c r="SYH48" s="229"/>
      <c r="SYI48" s="229"/>
      <c r="SYJ48" s="12"/>
      <c r="SYL48" s="229"/>
      <c r="SYM48" s="229"/>
      <c r="SYN48" s="229"/>
      <c r="SYO48" s="229"/>
      <c r="SYP48" s="229"/>
      <c r="SYQ48" s="229"/>
      <c r="SYR48" s="12"/>
      <c r="SYT48" s="229"/>
      <c r="SYU48" s="229"/>
      <c r="SYV48" s="229"/>
      <c r="SYW48" s="229"/>
      <c r="SYX48" s="229"/>
      <c r="SYY48" s="229"/>
      <c r="SYZ48" s="12"/>
      <c r="SZB48" s="229"/>
      <c r="SZC48" s="229"/>
      <c r="SZD48" s="229"/>
      <c r="SZE48" s="229"/>
      <c r="SZF48" s="229"/>
      <c r="SZG48" s="229"/>
      <c r="SZH48" s="12"/>
      <c r="SZJ48" s="229"/>
      <c r="SZK48" s="229"/>
      <c r="SZL48" s="229"/>
      <c r="SZM48" s="229"/>
      <c r="SZN48" s="229"/>
      <c r="SZO48" s="229"/>
      <c r="SZP48" s="12"/>
      <c r="SZR48" s="229"/>
      <c r="SZS48" s="229"/>
      <c r="SZT48" s="229"/>
      <c r="SZU48" s="229"/>
      <c r="SZV48" s="229"/>
      <c r="SZW48" s="229"/>
      <c r="SZX48" s="12"/>
      <c r="SZZ48" s="229"/>
      <c r="TAA48" s="229"/>
      <c r="TAB48" s="229"/>
      <c r="TAC48" s="229"/>
      <c r="TAD48" s="229"/>
      <c r="TAE48" s="229"/>
      <c r="TAF48" s="12"/>
      <c r="TAH48" s="229"/>
      <c r="TAI48" s="229"/>
      <c r="TAJ48" s="229"/>
      <c r="TAK48" s="229"/>
      <c r="TAL48" s="229"/>
      <c r="TAM48" s="229"/>
      <c r="TAN48" s="12"/>
      <c r="TAP48" s="229"/>
      <c r="TAQ48" s="229"/>
      <c r="TAR48" s="229"/>
      <c r="TAS48" s="229"/>
      <c r="TAT48" s="229"/>
      <c r="TAU48" s="229"/>
      <c r="TAV48" s="12"/>
      <c r="TAX48" s="229"/>
      <c r="TAY48" s="229"/>
      <c r="TAZ48" s="229"/>
      <c r="TBA48" s="229"/>
      <c r="TBB48" s="229"/>
      <c r="TBC48" s="229"/>
      <c r="TBD48" s="12"/>
      <c r="TBF48" s="229"/>
      <c r="TBG48" s="229"/>
      <c r="TBH48" s="229"/>
      <c r="TBI48" s="229"/>
      <c r="TBJ48" s="229"/>
      <c r="TBK48" s="229"/>
      <c r="TBL48" s="12"/>
      <c r="TBN48" s="229"/>
      <c r="TBO48" s="229"/>
      <c r="TBP48" s="229"/>
      <c r="TBQ48" s="229"/>
      <c r="TBR48" s="229"/>
      <c r="TBS48" s="229"/>
      <c r="TBT48" s="12"/>
      <c r="TBV48" s="229"/>
      <c r="TBW48" s="229"/>
      <c r="TBX48" s="229"/>
      <c r="TBY48" s="229"/>
      <c r="TBZ48" s="229"/>
      <c r="TCA48" s="229"/>
      <c r="TCB48" s="12"/>
      <c r="TCD48" s="229"/>
      <c r="TCE48" s="229"/>
      <c r="TCF48" s="229"/>
      <c r="TCG48" s="229"/>
      <c r="TCH48" s="229"/>
      <c r="TCI48" s="229"/>
      <c r="TCJ48" s="12"/>
      <c r="TCL48" s="229"/>
      <c r="TCM48" s="229"/>
      <c r="TCN48" s="229"/>
      <c r="TCO48" s="229"/>
      <c r="TCP48" s="229"/>
      <c r="TCQ48" s="229"/>
      <c r="TCR48" s="12"/>
      <c r="TCT48" s="229"/>
      <c r="TCU48" s="229"/>
      <c r="TCV48" s="229"/>
      <c r="TCW48" s="229"/>
      <c r="TCX48" s="229"/>
      <c r="TCY48" s="229"/>
      <c r="TCZ48" s="12"/>
      <c r="TDB48" s="229"/>
      <c r="TDC48" s="229"/>
      <c r="TDD48" s="229"/>
      <c r="TDE48" s="229"/>
      <c r="TDF48" s="229"/>
      <c r="TDG48" s="229"/>
      <c r="TDH48" s="12"/>
      <c r="TDJ48" s="229"/>
      <c r="TDK48" s="229"/>
      <c r="TDL48" s="229"/>
      <c r="TDM48" s="229"/>
      <c r="TDN48" s="229"/>
      <c r="TDO48" s="229"/>
      <c r="TDP48" s="12"/>
      <c r="TDR48" s="229"/>
      <c r="TDS48" s="229"/>
      <c r="TDT48" s="229"/>
      <c r="TDU48" s="229"/>
      <c r="TDV48" s="229"/>
      <c r="TDW48" s="229"/>
      <c r="TDX48" s="12"/>
      <c r="TDZ48" s="229"/>
      <c r="TEA48" s="229"/>
      <c r="TEB48" s="229"/>
      <c r="TEC48" s="229"/>
      <c r="TED48" s="229"/>
      <c r="TEE48" s="229"/>
      <c r="TEF48" s="12"/>
      <c r="TEH48" s="229"/>
      <c r="TEI48" s="229"/>
      <c r="TEJ48" s="229"/>
      <c r="TEK48" s="229"/>
      <c r="TEL48" s="229"/>
      <c r="TEM48" s="229"/>
      <c r="TEN48" s="12"/>
      <c r="TEP48" s="229"/>
      <c r="TEQ48" s="229"/>
      <c r="TER48" s="229"/>
      <c r="TES48" s="229"/>
      <c r="TET48" s="229"/>
      <c r="TEU48" s="229"/>
      <c r="TEV48" s="12"/>
      <c r="TEX48" s="229"/>
      <c r="TEY48" s="229"/>
      <c r="TEZ48" s="229"/>
      <c r="TFA48" s="229"/>
      <c r="TFB48" s="229"/>
      <c r="TFC48" s="229"/>
      <c r="TFD48" s="12"/>
      <c r="TFF48" s="229"/>
      <c r="TFG48" s="229"/>
      <c r="TFH48" s="229"/>
      <c r="TFI48" s="229"/>
      <c r="TFJ48" s="229"/>
      <c r="TFK48" s="229"/>
      <c r="TFL48" s="12"/>
      <c r="TFN48" s="229"/>
      <c r="TFO48" s="229"/>
      <c r="TFP48" s="229"/>
      <c r="TFQ48" s="229"/>
      <c r="TFR48" s="229"/>
      <c r="TFS48" s="229"/>
      <c r="TFT48" s="12"/>
      <c r="TFV48" s="229"/>
      <c r="TFW48" s="229"/>
      <c r="TFX48" s="229"/>
      <c r="TFY48" s="229"/>
      <c r="TFZ48" s="229"/>
      <c r="TGA48" s="229"/>
      <c r="TGB48" s="12"/>
      <c r="TGD48" s="229"/>
      <c r="TGE48" s="229"/>
      <c r="TGF48" s="229"/>
      <c r="TGG48" s="229"/>
      <c r="TGH48" s="229"/>
      <c r="TGI48" s="229"/>
      <c r="TGJ48" s="12"/>
      <c r="TGL48" s="229"/>
      <c r="TGM48" s="229"/>
      <c r="TGN48" s="229"/>
      <c r="TGO48" s="229"/>
      <c r="TGP48" s="229"/>
      <c r="TGQ48" s="229"/>
      <c r="TGR48" s="12"/>
      <c r="TGT48" s="229"/>
      <c r="TGU48" s="229"/>
      <c r="TGV48" s="229"/>
      <c r="TGW48" s="229"/>
      <c r="TGX48" s="229"/>
      <c r="TGY48" s="229"/>
      <c r="TGZ48" s="12"/>
      <c r="THB48" s="229"/>
      <c r="THC48" s="229"/>
      <c r="THD48" s="229"/>
      <c r="THE48" s="229"/>
      <c r="THF48" s="229"/>
      <c r="THG48" s="229"/>
      <c r="THH48" s="12"/>
      <c r="THJ48" s="229"/>
      <c r="THK48" s="229"/>
      <c r="THL48" s="229"/>
      <c r="THM48" s="229"/>
      <c r="THN48" s="229"/>
      <c r="THO48" s="229"/>
      <c r="THP48" s="12"/>
      <c r="THR48" s="229"/>
      <c r="THS48" s="229"/>
      <c r="THT48" s="229"/>
      <c r="THU48" s="229"/>
      <c r="THV48" s="229"/>
      <c r="THW48" s="229"/>
      <c r="THX48" s="12"/>
      <c r="THZ48" s="229"/>
      <c r="TIA48" s="229"/>
      <c r="TIB48" s="229"/>
      <c r="TIC48" s="229"/>
      <c r="TID48" s="229"/>
      <c r="TIE48" s="229"/>
      <c r="TIF48" s="12"/>
      <c r="TIH48" s="229"/>
      <c r="TII48" s="229"/>
      <c r="TIJ48" s="229"/>
      <c r="TIK48" s="229"/>
      <c r="TIL48" s="229"/>
      <c r="TIM48" s="229"/>
      <c r="TIN48" s="12"/>
      <c r="TIP48" s="229"/>
      <c r="TIQ48" s="229"/>
      <c r="TIR48" s="229"/>
      <c r="TIS48" s="229"/>
      <c r="TIT48" s="229"/>
      <c r="TIU48" s="229"/>
      <c r="TIV48" s="12"/>
      <c r="TIX48" s="229"/>
      <c r="TIY48" s="229"/>
      <c r="TIZ48" s="229"/>
      <c r="TJA48" s="229"/>
      <c r="TJB48" s="229"/>
      <c r="TJC48" s="229"/>
      <c r="TJD48" s="12"/>
      <c r="TJF48" s="229"/>
      <c r="TJG48" s="229"/>
      <c r="TJH48" s="229"/>
      <c r="TJI48" s="229"/>
      <c r="TJJ48" s="229"/>
      <c r="TJK48" s="229"/>
      <c r="TJL48" s="12"/>
      <c r="TJN48" s="229"/>
      <c r="TJO48" s="229"/>
      <c r="TJP48" s="229"/>
      <c r="TJQ48" s="229"/>
      <c r="TJR48" s="229"/>
      <c r="TJS48" s="229"/>
      <c r="TJT48" s="12"/>
      <c r="TJV48" s="229"/>
      <c r="TJW48" s="229"/>
      <c r="TJX48" s="229"/>
      <c r="TJY48" s="229"/>
      <c r="TJZ48" s="229"/>
      <c r="TKA48" s="229"/>
      <c r="TKB48" s="12"/>
      <c r="TKD48" s="229"/>
      <c r="TKE48" s="229"/>
      <c r="TKF48" s="229"/>
      <c r="TKG48" s="229"/>
      <c r="TKH48" s="229"/>
      <c r="TKI48" s="229"/>
      <c r="TKJ48" s="12"/>
      <c r="TKL48" s="229"/>
      <c r="TKM48" s="229"/>
      <c r="TKN48" s="229"/>
      <c r="TKO48" s="229"/>
      <c r="TKP48" s="229"/>
      <c r="TKQ48" s="229"/>
      <c r="TKR48" s="12"/>
      <c r="TKT48" s="229"/>
      <c r="TKU48" s="229"/>
      <c r="TKV48" s="229"/>
      <c r="TKW48" s="229"/>
      <c r="TKX48" s="229"/>
      <c r="TKY48" s="229"/>
      <c r="TKZ48" s="12"/>
      <c r="TLB48" s="229"/>
      <c r="TLC48" s="229"/>
      <c r="TLD48" s="229"/>
      <c r="TLE48" s="229"/>
      <c r="TLF48" s="229"/>
      <c r="TLG48" s="229"/>
      <c r="TLH48" s="12"/>
      <c r="TLJ48" s="229"/>
      <c r="TLK48" s="229"/>
      <c r="TLL48" s="229"/>
      <c r="TLM48" s="229"/>
      <c r="TLN48" s="229"/>
      <c r="TLO48" s="229"/>
      <c r="TLP48" s="12"/>
      <c r="TLR48" s="229"/>
      <c r="TLS48" s="229"/>
      <c r="TLT48" s="229"/>
      <c r="TLU48" s="229"/>
      <c r="TLV48" s="229"/>
      <c r="TLW48" s="229"/>
      <c r="TLX48" s="12"/>
      <c r="TLZ48" s="229"/>
      <c r="TMA48" s="229"/>
      <c r="TMB48" s="229"/>
      <c r="TMC48" s="229"/>
      <c r="TMD48" s="229"/>
      <c r="TME48" s="229"/>
      <c r="TMF48" s="12"/>
      <c r="TMH48" s="229"/>
      <c r="TMI48" s="229"/>
      <c r="TMJ48" s="229"/>
      <c r="TMK48" s="229"/>
      <c r="TML48" s="229"/>
      <c r="TMM48" s="229"/>
      <c r="TMN48" s="12"/>
      <c r="TMP48" s="229"/>
      <c r="TMQ48" s="229"/>
      <c r="TMR48" s="229"/>
      <c r="TMS48" s="229"/>
      <c r="TMT48" s="229"/>
      <c r="TMU48" s="229"/>
      <c r="TMV48" s="12"/>
      <c r="TMX48" s="229"/>
      <c r="TMY48" s="229"/>
      <c r="TMZ48" s="229"/>
      <c r="TNA48" s="229"/>
      <c r="TNB48" s="229"/>
      <c r="TNC48" s="229"/>
      <c r="TND48" s="12"/>
      <c r="TNF48" s="229"/>
      <c r="TNG48" s="229"/>
      <c r="TNH48" s="229"/>
      <c r="TNI48" s="229"/>
      <c r="TNJ48" s="229"/>
      <c r="TNK48" s="229"/>
      <c r="TNL48" s="12"/>
      <c r="TNN48" s="229"/>
      <c r="TNO48" s="229"/>
      <c r="TNP48" s="229"/>
      <c r="TNQ48" s="229"/>
      <c r="TNR48" s="229"/>
      <c r="TNS48" s="229"/>
      <c r="TNT48" s="12"/>
      <c r="TNV48" s="229"/>
      <c r="TNW48" s="229"/>
      <c r="TNX48" s="229"/>
      <c r="TNY48" s="229"/>
      <c r="TNZ48" s="229"/>
      <c r="TOA48" s="229"/>
      <c r="TOB48" s="12"/>
      <c r="TOD48" s="229"/>
      <c r="TOE48" s="229"/>
      <c r="TOF48" s="229"/>
      <c r="TOG48" s="229"/>
      <c r="TOH48" s="229"/>
      <c r="TOI48" s="229"/>
      <c r="TOJ48" s="12"/>
      <c r="TOL48" s="229"/>
      <c r="TOM48" s="229"/>
      <c r="TON48" s="229"/>
      <c r="TOO48" s="229"/>
      <c r="TOP48" s="229"/>
      <c r="TOQ48" s="229"/>
      <c r="TOR48" s="12"/>
      <c r="TOT48" s="229"/>
      <c r="TOU48" s="229"/>
      <c r="TOV48" s="229"/>
      <c r="TOW48" s="229"/>
      <c r="TOX48" s="229"/>
      <c r="TOY48" s="229"/>
      <c r="TOZ48" s="12"/>
      <c r="TPB48" s="229"/>
      <c r="TPC48" s="229"/>
      <c r="TPD48" s="229"/>
      <c r="TPE48" s="229"/>
      <c r="TPF48" s="229"/>
      <c r="TPG48" s="229"/>
      <c r="TPH48" s="12"/>
      <c r="TPJ48" s="229"/>
      <c r="TPK48" s="229"/>
      <c r="TPL48" s="229"/>
      <c r="TPM48" s="229"/>
      <c r="TPN48" s="229"/>
      <c r="TPO48" s="229"/>
      <c r="TPP48" s="12"/>
      <c r="TPR48" s="229"/>
      <c r="TPS48" s="229"/>
      <c r="TPT48" s="229"/>
      <c r="TPU48" s="229"/>
      <c r="TPV48" s="229"/>
      <c r="TPW48" s="229"/>
      <c r="TPX48" s="12"/>
      <c r="TPZ48" s="229"/>
      <c r="TQA48" s="229"/>
      <c r="TQB48" s="229"/>
      <c r="TQC48" s="229"/>
      <c r="TQD48" s="229"/>
      <c r="TQE48" s="229"/>
      <c r="TQF48" s="12"/>
      <c r="TQH48" s="229"/>
      <c r="TQI48" s="229"/>
      <c r="TQJ48" s="229"/>
      <c r="TQK48" s="229"/>
      <c r="TQL48" s="229"/>
      <c r="TQM48" s="229"/>
      <c r="TQN48" s="12"/>
      <c r="TQP48" s="229"/>
      <c r="TQQ48" s="229"/>
      <c r="TQR48" s="229"/>
      <c r="TQS48" s="229"/>
      <c r="TQT48" s="229"/>
      <c r="TQU48" s="229"/>
      <c r="TQV48" s="12"/>
      <c r="TQX48" s="229"/>
      <c r="TQY48" s="229"/>
      <c r="TQZ48" s="229"/>
      <c r="TRA48" s="229"/>
      <c r="TRB48" s="229"/>
      <c r="TRC48" s="229"/>
      <c r="TRD48" s="12"/>
      <c r="TRF48" s="229"/>
      <c r="TRG48" s="229"/>
      <c r="TRH48" s="229"/>
      <c r="TRI48" s="229"/>
      <c r="TRJ48" s="229"/>
      <c r="TRK48" s="229"/>
      <c r="TRL48" s="12"/>
      <c r="TRN48" s="229"/>
      <c r="TRO48" s="229"/>
      <c r="TRP48" s="229"/>
      <c r="TRQ48" s="229"/>
      <c r="TRR48" s="229"/>
      <c r="TRS48" s="229"/>
      <c r="TRT48" s="12"/>
      <c r="TRV48" s="229"/>
      <c r="TRW48" s="229"/>
      <c r="TRX48" s="229"/>
      <c r="TRY48" s="229"/>
      <c r="TRZ48" s="229"/>
      <c r="TSA48" s="229"/>
      <c r="TSB48" s="12"/>
      <c r="TSD48" s="229"/>
      <c r="TSE48" s="229"/>
      <c r="TSF48" s="229"/>
      <c r="TSG48" s="229"/>
      <c r="TSH48" s="229"/>
      <c r="TSI48" s="229"/>
      <c r="TSJ48" s="12"/>
      <c r="TSL48" s="229"/>
      <c r="TSM48" s="229"/>
      <c r="TSN48" s="229"/>
      <c r="TSO48" s="229"/>
      <c r="TSP48" s="229"/>
      <c r="TSQ48" s="229"/>
      <c r="TSR48" s="12"/>
      <c r="TST48" s="229"/>
      <c r="TSU48" s="229"/>
      <c r="TSV48" s="229"/>
      <c r="TSW48" s="229"/>
      <c r="TSX48" s="229"/>
      <c r="TSY48" s="229"/>
      <c r="TSZ48" s="12"/>
      <c r="TTB48" s="229"/>
      <c r="TTC48" s="229"/>
      <c r="TTD48" s="229"/>
      <c r="TTE48" s="229"/>
      <c r="TTF48" s="229"/>
      <c r="TTG48" s="229"/>
      <c r="TTH48" s="12"/>
      <c r="TTJ48" s="229"/>
      <c r="TTK48" s="229"/>
      <c r="TTL48" s="229"/>
      <c r="TTM48" s="229"/>
      <c r="TTN48" s="229"/>
      <c r="TTO48" s="229"/>
      <c r="TTP48" s="12"/>
      <c r="TTR48" s="229"/>
      <c r="TTS48" s="229"/>
      <c r="TTT48" s="229"/>
      <c r="TTU48" s="229"/>
      <c r="TTV48" s="229"/>
      <c r="TTW48" s="229"/>
      <c r="TTX48" s="12"/>
      <c r="TTZ48" s="229"/>
      <c r="TUA48" s="229"/>
      <c r="TUB48" s="229"/>
      <c r="TUC48" s="229"/>
      <c r="TUD48" s="229"/>
      <c r="TUE48" s="229"/>
      <c r="TUF48" s="12"/>
      <c r="TUH48" s="229"/>
      <c r="TUI48" s="229"/>
      <c r="TUJ48" s="229"/>
      <c r="TUK48" s="229"/>
      <c r="TUL48" s="229"/>
      <c r="TUM48" s="229"/>
      <c r="TUN48" s="12"/>
      <c r="TUP48" s="229"/>
      <c r="TUQ48" s="229"/>
      <c r="TUR48" s="229"/>
      <c r="TUS48" s="229"/>
      <c r="TUT48" s="229"/>
      <c r="TUU48" s="229"/>
      <c r="TUV48" s="12"/>
      <c r="TUX48" s="229"/>
      <c r="TUY48" s="229"/>
      <c r="TUZ48" s="229"/>
      <c r="TVA48" s="229"/>
      <c r="TVB48" s="229"/>
      <c r="TVC48" s="229"/>
      <c r="TVD48" s="12"/>
      <c r="TVF48" s="229"/>
      <c r="TVG48" s="229"/>
      <c r="TVH48" s="229"/>
      <c r="TVI48" s="229"/>
      <c r="TVJ48" s="229"/>
      <c r="TVK48" s="229"/>
      <c r="TVL48" s="12"/>
      <c r="TVN48" s="229"/>
      <c r="TVO48" s="229"/>
      <c r="TVP48" s="229"/>
      <c r="TVQ48" s="229"/>
      <c r="TVR48" s="229"/>
      <c r="TVS48" s="229"/>
      <c r="TVT48" s="12"/>
      <c r="TVV48" s="229"/>
      <c r="TVW48" s="229"/>
      <c r="TVX48" s="229"/>
      <c r="TVY48" s="229"/>
      <c r="TVZ48" s="229"/>
      <c r="TWA48" s="229"/>
      <c r="TWB48" s="12"/>
      <c r="TWD48" s="229"/>
      <c r="TWE48" s="229"/>
      <c r="TWF48" s="229"/>
      <c r="TWG48" s="229"/>
      <c r="TWH48" s="229"/>
      <c r="TWI48" s="229"/>
      <c r="TWJ48" s="12"/>
      <c r="TWL48" s="229"/>
      <c r="TWM48" s="229"/>
      <c r="TWN48" s="229"/>
      <c r="TWO48" s="229"/>
      <c r="TWP48" s="229"/>
      <c r="TWQ48" s="229"/>
      <c r="TWR48" s="12"/>
      <c r="TWT48" s="229"/>
      <c r="TWU48" s="229"/>
      <c r="TWV48" s="229"/>
      <c r="TWW48" s="229"/>
      <c r="TWX48" s="229"/>
      <c r="TWY48" s="229"/>
      <c r="TWZ48" s="12"/>
      <c r="TXB48" s="229"/>
      <c r="TXC48" s="229"/>
      <c r="TXD48" s="229"/>
      <c r="TXE48" s="229"/>
      <c r="TXF48" s="229"/>
      <c r="TXG48" s="229"/>
      <c r="TXH48" s="12"/>
      <c r="TXJ48" s="229"/>
      <c r="TXK48" s="229"/>
      <c r="TXL48" s="229"/>
      <c r="TXM48" s="229"/>
      <c r="TXN48" s="229"/>
      <c r="TXO48" s="229"/>
      <c r="TXP48" s="12"/>
      <c r="TXR48" s="229"/>
      <c r="TXS48" s="229"/>
      <c r="TXT48" s="229"/>
      <c r="TXU48" s="229"/>
      <c r="TXV48" s="229"/>
      <c r="TXW48" s="229"/>
      <c r="TXX48" s="12"/>
      <c r="TXZ48" s="229"/>
      <c r="TYA48" s="229"/>
      <c r="TYB48" s="229"/>
      <c r="TYC48" s="229"/>
      <c r="TYD48" s="229"/>
      <c r="TYE48" s="229"/>
      <c r="TYF48" s="12"/>
      <c r="TYH48" s="229"/>
      <c r="TYI48" s="229"/>
      <c r="TYJ48" s="229"/>
      <c r="TYK48" s="229"/>
      <c r="TYL48" s="229"/>
      <c r="TYM48" s="229"/>
      <c r="TYN48" s="12"/>
      <c r="TYP48" s="229"/>
      <c r="TYQ48" s="229"/>
      <c r="TYR48" s="229"/>
      <c r="TYS48" s="229"/>
      <c r="TYT48" s="229"/>
      <c r="TYU48" s="229"/>
      <c r="TYV48" s="12"/>
      <c r="TYX48" s="229"/>
      <c r="TYY48" s="229"/>
      <c r="TYZ48" s="229"/>
      <c r="TZA48" s="229"/>
      <c r="TZB48" s="229"/>
      <c r="TZC48" s="229"/>
      <c r="TZD48" s="12"/>
      <c r="TZF48" s="229"/>
      <c r="TZG48" s="229"/>
      <c r="TZH48" s="229"/>
      <c r="TZI48" s="229"/>
      <c r="TZJ48" s="229"/>
      <c r="TZK48" s="229"/>
      <c r="TZL48" s="12"/>
      <c r="TZN48" s="229"/>
      <c r="TZO48" s="229"/>
      <c r="TZP48" s="229"/>
      <c r="TZQ48" s="229"/>
      <c r="TZR48" s="229"/>
      <c r="TZS48" s="229"/>
      <c r="TZT48" s="12"/>
      <c r="TZV48" s="229"/>
      <c r="TZW48" s="229"/>
      <c r="TZX48" s="229"/>
      <c r="TZY48" s="229"/>
      <c r="TZZ48" s="229"/>
      <c r="UAA48" s="229"/>
      <c r="UAB48" s="12"/>
      <c r="UAD48" s="229"/>
      <c r="UAE48" s="229"/>
      <c r="UAF48" s="229"/>
      <c r="UAG48" s="229"/>
      <c r="UAH48" s="229"/>
      <c r="UAI48" s="229"/>
      <c r="UAJ48" s="12"/>
      <c r="UAL48" s="229"/>
      <c r="UAM48" s="229"/>
      <c r="UAN48" s="229"/>
      <c r="UAO48" s="229"/>
      <c r="UAP48" s="229"/>
      <c r="UAQ48" s="229"/>
      <c r="UAR48" s="12"/>
      <c r="UAT48" s="229"/>
      <c r="UAU48" s="229"/>
      <c r="UAV48" s="229"/>
      <c r="UAW48" s="229"/>
      <c r="UAX48" s="229"/>
      <c r="UAY48" s="229"/>
      <c r="UAZ48" s="12"/>
      <c r="UBB48" s="229"/>
      <c r="UBC48" s="229"/>
      <c r="UBD48" s="229"/>
      <c r="UBE48" s="229"/>
      <c r="UBF48" s="229"/>
      <c r="UBG48" s="229"/>
      <c r="UBH48" s="12"/>
      <c r="UBJ48" s="229"/>
      <c r="UBK48" s="229"/>
      <c r="UBL48" s="229"/>
      <c r="UBM48" s="229"/>
      <c r="UBN48" s="229"/>
      <c r="UBO48" s="229"/>
      <c r="UBP48" s="12"/>
      <c r="UBR48" s="229"/>
      <c r="UBS48" s="229"/>
      <c r="UBT48" s="229"/>
      <c r="UBU48" s="229"/>
      <c r="UBV48" s="229"/>
      <c r="UBW48" s="229"/>
      <c r="UBX48" s="12"/>
      <c r="UBZ48" s="229"/>
      <c r="UCA48" s="229"/>
      <c r="UCB48" s="229"/>
      <c r="UCC48" s="229"/>
      <c r="UCD48" s="229"/>
      <c r="UCE48" s="229"/>
      <c r="UCF48" s="12"/>
      <c r="UCH48" s="229"/>
      <c r="UCI48" s="229"/>
      <c r="UCJ48" s="229"/>
      <c r="UCK48" s="229"/>
      <c r="UCL48" s="229"/>
      <c r="UCM48" s="229"/>
      <c r="UCN48" s="12"/>
      <c r="UCP48" s="229"/>
      <c r="UCQ48" s="229"/>
      <c r="UCR48" s="229"/>
      <c r="UCS48" s="229"/>
      <c r="UCT48" s="229"/>
      <c r="UCU48" s="229"/>
      <c r="UCV48" s="12"/>
      <c r="UCX48" s="229"/>
      <c r="UCY48" s="229"/>
      <c r="UCZ48" s="229"/>
      <c r="UDA48" s="229"/>
      <c r="UDB48" s="229"/>
      <c r="UDC48" s="229"/>
      <c r="UDD48" s="12"/>
      <c r="UDF48" s="229"/>
      <c r="UDG48" s="229"/>
      <c r="UDH48" s="229"/>
      <c r="UDI48" s="229"/>
      <c r="UDJ48" s="229"/>
      <c r="UDK48" s="229"/>
      <c r="UDL48" s="12"/>
      <c r="UDN48" s="229"/>
      <c r="UDO48" s="229"/>
      <c r="UDP48" s="229"/>
      <c r="UDQ48" s="229"/>
      <c r="UDR48" s="229"/>
      <c r="UDS48" s="229"/>
      <c r="UDT48" s="12"/>
      <c r="UDV48" s="229"/>
      <c r="UDW48" s="229"/>
      <c r="UDX48" s="229"/>
      <c r="UDY48" s="229"/>
      <c r="UDZ48" s="229"/>
      <c r="UEA48" s="229"/>
      <c r="UEB48" s="12"/>
      <c r="UED48" s="229"/>
      <c r="UEE48" s="229"/>
      <c r="UEF48" s="229"/>
      <c r="UEG48" s="229"/>
      <c r="UEH48" s="229"/>
      <c r="UEI48" s="229"/>
      <c r="UEJ48" s="12"/>
      <c r="UEL48" s="229"/>
      <c r="UEM48" s="229"/>
      <c r="UEN48" s="229"/>
      <c r="UEO48" s="229"/>
      <c r="UEP48" s="229"/>
      <c r="UEQ48" s="229"/>
      <c r="UER48" s="12"/>
      <c r="UET48" s="229"/>
      <c r="UEU48" s="229"/>
      <c r="UEV48" s="229"/>
      <c r="UEW48" s="229"/>
      <c r="UEX48" s="229"/>
      <c r="UEY48" s="229"/>
      <c r="UEZ48" s="12"/>
      <c r="UFB48" s="229"/>
      <c r="UFC48" s="229"/>
      <c r="UFD48" s="229"/>
      <c r="UFE48" s="229"/>
      <c r="UFF48" s="229"/>
      <c r="UFG48" s="229"/>
      <c r="UFH48" s="12"/>
      <c r="UFJ48" s="229"/>
      <c r="UFK48" s="229"/>
      <c r="UFL48" s="229"/>
      <c r="UFM48" s="229"/>
      <c r="UFN48" s="229"/>
      <c r="UFO48" s="229"/>
      <c r="UFP48" s="12"/>
      <c r="UFR48" s="229"/>
      <c r="UFS48" s="229"/>
      <c r="UFT48" s="229"/>
      <c r="UFU48" s="229"/>
      <c r="UFV48" s="229"/>
      <c r="UFW48" s="229"/>
      <c r="UFX48" s="12"/>
      <c r="UFZ48" s="229"/>
      <c r="UGA48" s="229"/>
      <c r="UGB48" s="229"/>
      <c r="UGC48" s="229"/>
      <c r="UGD48" s="229"/>
      <c r="UGE48" s="229"/>
      <c r="UGF48" s="12"/>
      <c r="UGH48" s="229"/>
      <c r="UGI48" s="229"/>
      <c r="UGJ48" s="229"/>
      <c r="UGK48" s="229"/>
      <c r="UGL48" s="229"/>
      <c r="UGM48" s="229"/>
      <c r="UGN48" s="12"/>
      <c r="UGP48" s="229"/>
      <c r="UGQ48" s="229"/>
      <c r="UGR48" s="229"/>
      <c r="UGS48" s="229"/>
      <c r="UGT48" s="229"/>
      <c r="UGU48" s="229"/>
      <c r="UGV48" s="12"/>
      <c r="UGX48" s="229"/>
      <c r="UGY48" s="229"/>
      <c r="UGZ48" s="229"/>
      <c r="UHA48" s="229"/>
      <c r="UHB48" s="229"/>
      <c r="UHC48" s="229"/>
      <c r="UHD48" s="12"/>
      <c r="UHF48" s="229"/>
      <c r="UHG48" s="229"/>
      <c r="UHH48" s="229"/>
      <c r="UHI48" s="229"/>
      <c r="UHJ48" s="229"/>
      <c r="UHK48" s="229"/>
      <c r="UHL48" s="12"/>
      <c r="UHN48" s="229"/>
      <c r="UHO48" s="229"/>
      <c r="UHP48" s="229"/>
      <c r="UHQ48" s="229"/>
      <c r="UHR48" s="229"/>
      <c r="UHS48" s="229"/>
      <c r="UHT48" s="12"/>
      <c r="UHV48" s="229"/>
      <c r="UHW48" s="229"/>
      <c r="UHX48" s="229"/>
      <c r="UHY48" s="229"/>
      <c r="UHZ48" s="229"/>
      <c r="UIA48" s="229"/>
      <c r="UIB48" s="12"/>
      <c r="UID48" s="229"/>
      <c r="UIE48" s="229"/>
      <c r="UIF48" s="229"/>
      <c r="UIG48" s="229"/>
      <c r="UIH48" s="229"/>
      <c r="UII48" s="229"/>
      <c r="UIJ48" s="12"/>
      <c r="UIL48" s="229"/>
      <c r="UIM48" s="229"/>
      <c r="UIN48" s="229"/>
      <c r="UIO48" s="229"/>
      <c r="UIP48" s="229"/>
      <c r="UIQ48" s="229"/>
      <c r="UIR48" s="12"/>
      <c r="UIT48" s="229"/>
      <c r="UIU48" s="229"/>
      <c r="UIV48" s="229"/>
      <c r="UIW48" s="229"/>
      <c r="UIX48" s="229"/>
      <c r="UIY48" s="229"/>
      <c r="UIZ48" s="12"/>
      <c r="UJB48" s="229"/>
      <c r="UJC48" s="229"/>
      <c r="UJD48" s="229"/>
      <c r="UJE48" s="229"/>
      <c r="UJF48" s="229"/>
      <c r="UJG48" s="229"/>
      <c r="UJH48" s="12"/>
      <c r="UJJ48" s="229"/>
      <c r="UJK48" s="229"/>
      <c r="UJL48" s="229"/>
      <c r="UJM48" s="229"/>
      <c r="UJN48" s="229"/>
      <c r="UJO48" s="229"/>
      <c r="UJP48" s="12"/>
      <c r="UJR48" s="229"/>
      <c r="UJS48" s="229"/>
      <c r="UJT48" s="229"/>
      <c r="UJU48" s="229"/>
      <c r="UJV48" s="229"/>
      <c r="UJW48" s="229"/>
      <c r="UJX48" s="12"/>
      <c r="UJZ48" s="229"/>
      <c r="UKA48" s="229"/>
      <c r="UKB48" s="229"/>
      <c r="UKC48" s="229"/>
      <c r="UKD48" s="229"/>
      <c r="UKE48" s="229"/>
      <c r="UKF48" s="12"/>
      <c r="UKH48" s="229"/>
      <c r="UKI48" s="229"/>
      <c r="UKJ48" s="229"/>
      <c r="UKK48" s="229"/>
      <c r="UKL48" s="229"/>
      <c r="UKM48" s="229"/>
      <c r="UKN48" s="12"/>
      <c r="UKP48" s="229"/>
      <c r="UKQ48" s="229"/>
      <c r="UKR48" s="229"/>
      <c r="UKS48" s="229"/>
      <c r="UKT48" s="229"/>
      <c r="UKU48" s="229"/>
      <c r="UKV48" s="12"/>
      <c r="UKX48" s="229"/>
      <c r="UKY48" s="229"/>
      <c r="UKZ48" s="229"/>
      <c r="ULA48" s="229"/>
      <c r="ULB48" s="229"/>
      <c r="ULC48" s="229"/>
      <c r="ULD48" s="12"/>
      <c r="ULF48" s="229"/>
      <c r="ULG48" s="229"/>
      <c r="ULH48" s="229"/>
      <c r="ULI48" s="229"/>
      <c r="ULJ48" s="229"/>
      <c r="ULK48" s="229"/>
      <c r="ULL48" s="12"/>
      <c r="ULN48" s="229"/>
      <c r="ULO48" s="229"/>
      <c r="ULP48" s="229"/>
      <c r="ULQ48" s="229"/>
      <c r="ULR48" s="229"/>
      <c r="ULS48" s="229"/>
      <c r="ULT48" s="12"/>
      <c r="ULV48" s="229"/>
      <c r="ULW48" s="229"/>
      <c r="ULX48" s="229"/>
      <c r="ULY48" s="229"/>
      <c r="ULZ48" s="229"/>
      <c r="UMA48" s="229"/>
      <c r="UMB48" s="12"/>
      <c r="UMD48" s="229"/>
      <c r="UME48" s="229"/>
      <c r="UMF48" s="229"/>
      <c r="UMG48" s="229"/>
      <c r="UMH48" s="229"/>
      <c r="UMI48" s="229"/>
      <c r="UMJ48" s="12"/>
      <c r="UML48" s="229"/>
      <c r="UMM48" s="229"/>
      <c r="UMN48" s="229"/>
      <c r="UMO48" s="229"/>
      <c r="UMP48" s="229"/>
      <c r="UMQ48" s="229"/>
      <c r="UMR48" s="12"/>
      <c r="UMT48" s="229"/>
      <c r="UMU48" s="229"/>
      <c r="UMV48" s="229"/>
      <c r="UMW48" s="229"/>
      <c r="UMX48" s="229"/>
      <c r="UMY48" s="229"/>
      <c r="UMZ48" s="12"/>
      <c r="UNB48" s="229"/>
      <c r="UNC48" s="229"/>
      <c r="UND48" s="229"/>
      <c r="UNE48" s="229"/>
      <c r="UNF48" s="229"/>
      <c r="UNG48" s="229"/>
      <c r="UNH48" s="12"/>
      <c r="UNJ48" s="229"/>
      <c r="UNK48" s="229"/>
      <c r="UNL48" s="229"/>
      <c r="UNM48" s="229"/>
      <c r="UNN48" s="229"/>
      <c r="UNO48" s="229"/>
      <c r="UNP48" s="12"/>
      <c r="UNR48" s="229"/>
      <c r="UNS48" s="229"/>
      <c r="UNT48" s="229"/>
      <c r="UNU48" s="229"/>
      <c r="UNV48" s="229"/>
      <c r="UNW48" s="229"/>
      <c r="UNX48" s="12"/>
      <c r="UNZ48" s="229"/>
      <c r="UOA48" s="229"/>
      <c r="UOB48" s="229"/>
      <c r="UOC48" s="229"/>
      <c r="UOD48" s="229"/>
      <c r="UOE48" s="229"/>
      <c r="UOF48" s="12"/>
      <c r="UOH48" s="229"/>
      <c r="UOI48" s="229"/>
      <c r="UOJ48" s="229"/>
      <c r="UOK48" s="229"/>
      <c r="UOL48" s="229"/>
      <c r="UOM48" s="229"/>
      <c r="UON48" s="12"/>
      <c r="UOP48" s="229"/>
      <c r="UOQ48" s="229"/>
      <c r="UOR48" s="229"/>
      <c r="UOS48" s="229"/>
      <c r="UOT48" s="229"/>
      <c r="UOU48" s="229"/>
      <c r="UOV48" s="12"/>
      <c r="UOX48" s="229"/>
      <c r="UOY48" s="229"/>
      <c r="UOZ48" s="229"/>
      <c r="UPA48" s="229"/>
      <c r="UPB48" s="229"/>
      <c r="UPC48" s="229"/>
      <c r="UPD48" s="12"/>
      <c r="UPF48" s="229"/>
      <c r="UPG48" s="229"/>
      <c r="UPH48" s="229"/>
      <c r="UPI48" s="229"/>
      <c r="UPJ48" s="229"/>
      <c r="UPK48" s="229"/>
      <c r="UPL48" s="12"/>
      <c r="UPN48" s="229"/>
      <c r="UPO48" s="229"/>
      <c r="UPP48" s="229"/>
      <c r="UPQ48" s="229"/>
      <c r="UPR48" s="229"/>
      <c r="UPS48" s="229"/>
      <c r="UPT48" s="12"/>
      <c r="UPV48" s="229"/>
      <c r="UPW48" s="229"/>
      <c r="UPX48" s="229"/>
      <c r="UPY48" s="229"/>
      <c r="UPZ48" s="229"/>
      <c r="UQA48" s="229"/>
      <c r="UQB48" s="12"/>
      <c r="UQD48" s="229"/>
      <c r="UQE48" s="229"/>
      <c r="UQF48" s="229"/>
      <c r="UQG48" s="229"/>
      <c r="UQH48" s="229"/>
      <c r="UQI48" s="229"/>
      <c r="UQJ48" s="12"/>
      <c r="UQL48" s="229"/>
      <c r="UQM48" s="229"/>
      <c r="UQN48" s="229"/>
      <c r="UQO48" s="229"/>
      <c r="UQP48" s="229"/>
      <c r="UQQ48" s="229"/>
      <c r="UQR48" s="12"/>
      <c r="UQT48" s="229"/>
      <c r="UQU48" s="229"/>
      <c r="UQV48" s="229"/>
      <c r="UQW48" s="229"/>
      <c r="UQX48" s="229"/>
      <c r="UQY48" s="229"/>
      <c r="UQZ48" s="12"/>
      <c r="URB48" s="229"/>
      <c r="URC48" s="229"/>
      <c r="URD48" s="229"/>
      <c r="URE48" s="229"/>
      <c r="URF48" s="229"/>
      <c r="URG48" s="229"/>
      <c r="URH48" s="12"/>
      <c r="URJ48" s="229"/>
      <c r="URK48" s="229"/>
      <c r="URL48" s="229"/>
      <c r="URM48" s="229"/>
      <c r="URN48" s="229"/>
      <c r="URO48" s="229"/>
      <c r="URP48" s="12"/>
      <c r="URR48" s="229"/>
      <c r="URS48" s="229"/>
      <c r="URT48" s="229"/>
      <c r="URU48" s="229"/>
      <c r="URV48" s="229"/>
      <c r="URW48" s="229"/>
      <c r="URX48" s="12"/>
      <c r="URZ48" s="229"/>
      <c r="USA48" s="229"/>
      <c r="USB48" s="229"/>
      <c r="USC48" s="229"/>
      <c r="USD48" s="229"/>
      <c r="USE48" s="229"/>
      <c r="USF48" s="12"/>
      <c r="USH48" s="229"/>
      <c r="USI48" s="229"/>
      <c r="USJ48" s="229"/>
      <c r="USK48" s="229"/>
      <c r="USL48" s="229"/>
      <c r="USM48" s="229"/>
      <c r="USN48" s="12"/>
      <c r="USP48" s="229"/>
      <c r="USQ48" s="229"/>
      <c r="USR48" s="229"/>
      <c r="USS48" s="229"/>
      <c r="UST48" s="229"/>
      <c r="USU48" s="229"/>
      <c r="USV48" s="12"/>
      <c r="USX48" s="229"/>
      <c r="USY48" s="229"/>
      <c r="USZ48" s="229"/>
      <c r="UTA48" s="229"/>
      <c r="UTB48" s="229"/>
      <c r="UTC48" s="229"/>
      <c r="UTD48" s="12"/>
      <c r="UTF48" s="229"/>
      <c r="UTG48" s="229"/>
      <c r="UTH48" s="229"/>
      <c r="UTI48" s="229"/>
      <c r="UTJ48" s="229"/>
      <c r="UTK48" s="229"/>
      <c r="UTL48" s="12"/>
      <c r="UTN48" s="229"/>
      <c r="UTO48" s="229"/>
      <c r="UTP48" s="229"/>
      <c r="UTQ48" s="229"/>
      <c r="UTR48" s="229"/>
      <c r="UTS48" s="229"/>
      <c r="UTT48" s="12"/>
      <c r="UTV48" s="229"/>
      <c r="UTW48" s="229"/>
      <c r="UTX48" s="229"/>
      <c r="UTY48" s="229"/>
      <c r="UTZ48" s="229"/>
      <c r="UUA48" s="229"/>
      <c r="UUB48" s="12"/>
      <c r="UUD48" s="229"/>
      <c r="UUE48" s="229"/>
      <c r="UUF48" s="229"/>
      <c r="UUG48" s="229"/>
      <c r="UUH48" s="229"/>
      <c r="UUI48" s="229"/>
      <c r="UUJ48" s="12"/>
      <c r="UUL48" s="229"/>
      <c r="UUM48" s="229"/>
      <c r="UUN48" s="229"/>
      <c r="UUO48" s="229"/>
      <c r="UUP48" s="229"/>
      <c r="UUQ48" s="229"/>
      <c r="UUR48" s="12"/>
      <c r="UUT48" s="229"/>
      <c r="UUU48" s="229"/>
      <c r="UUV48" s="229"/>
      <c r="UUW48" s="229"/>
      <c r="UUX48" s="229"/>
      <c r="UUY48" s="229"/>
      <c r="UUZ48" s="12"/>
      <c r="UVB48" s="229"/>
      <c r="UVC48" s="229"/>
      <c r="UVD48" s="229"/>
      <c r="UVE48" s="229"/>
      <c r="UVF48" s="229"/>
      <c r="UVG48" s="229"/>
      <c r="UVH48" s="12"/>
      <c r="UVJ48" s="229"/>
      <c r="UVK48" s="229"/>
      <c r="UVL48" s="229"/>
      <c r="UVM48" s="229"/>
      <c r="UVN48" s="229"/>
      <c r="UVO48" s="229"/>
      <c r="UVP48" s="12"/>
      <c r="UVR48" s="229"/>
      <c r="UVS48" s="229"/>
      <c r="UVT48" s="229"/>
      <c r="UVU48" s="229"/>
      <c r="UVV48" s="229"/>
      <c r="UVW48" s="229"/>
      <c r="UVX48" s="12"/>
      <c r="UVZ48" s="229"/>
      <c r="UWA48" s="229"/>
      <c r="UWB48" s="229"/>
      <c r="UWC48" s="229"/>
      <c r="UWD48" s="229"/>
      <c r="UWE48" s="229"/>
      <c r="UWF48" s="12"/>
      <c r="UWH48" s="229"/>
      <c r="UWI48" s="229"/>
      <c r="UWJ48" s="229"/>
      <c r="UWK48" s="229"/>
      <c r="UWL48" s="229"/>
      <c r="UWM48" s="229"/>
      <c r="UWN48" s="12"/>
      <c r="UWP48" s="229"/>
      <c r="UWQ48" s="229"/>
      <c r="UWR48" s="229"/>
      <c r="UWS48" s="229"/>
      <c r="UWT48" s="229"/>
      <c r="UWU48" s="229"/>
      <c r="UWV48" s="12"/>
      <c r="UWX48" s="229"/>
      <c r="UWY48" s="229"/>
      <c r="UWZ48" s="229"/>
      <c r="UXA48" s="229"/>
      <c r="UXB48" s="229"/>
      <c r="UXC48" s="229"/>
      <c r="UXD48" s="12"/>
      <c r="UXF48" s="229"/>
      <c r="UXG48" s="229"/>
      <c r="UXH48" s="229"/>
      <c r="UXI48" s="229"/>
      <c r="UXJ48" s="229"/>
      <c r="UXK48" s="229"/>
      <c r="UXL48" s="12"/>
      <c r="UXN48" s="229"/>
      <c r="UXO48" s="229"/>
      <c r="UXP48" s="229"/>
      <c r="UXQ48" s="229"/>
      <c r="UXR48" s="229"/>
      <c r="UXS48" s="229"/>
      <c r="UXT48" s="12"/>
      <c r="UXV48" s="229"/>
      <c r="UXW48" s="229"/>
      <c r="UXX48" s="229"/>
      <c r="UXY48" s="229"/>
      <c r="UXZ48" s="229"/>
      <c r="UYA48" s="229"/>
      <c r="UYB48" s="12"/>
      <c r="UYD48" s="229"/>
      <c r="UYE48" s="229"/>
      <c r="UYF48" s="229"/>
      <c r="UYG48" s="229"/>
      <c r="UYH48" s="229"/>
      <c r="UYI48" s="229"/>
      <c r="UYJ48" s="12"/>
      <c r="UYL48" s="229"/>
      <c r="UYM48" s="229"/>
      <c r="UYN48" s="229"/>
      <c r="UYO48" s="229"/>
      <c r="UYP48" s="229"/>
      <c r="UYQ48" s="229"/>
      <c r="UYR48" s="12"/>
      <c r="UYT48" s="229"/>
      <c r="UYU48" s="229"/>
      <c r="UYV48" s="229"/>
      <c r="UYW48" s="229"/>
      <c r="UYX48" s="229"/>
      <c r="UYY48" s="229"/>
      <c r="UYZ48" s="12"/>
      <c r="UZB48" s="229"/>
      <c r="UZC48" s="229"/>
      <c r="UZD48" s="229"/>
      <c r="UZE48" s="229"/>
      <c r="UZF48" s="229"/>
      <c r="UZG48" s="229"/>
      <c r="UZH48" s="12"/>
      <c r="UZJ48" s="229"/>
      <c r="UZK48" s="229"/>
      <c r="UZL48" s="229"/>
      <c r="UZM48" s="229"/>
      <c r="UZN48" s="229"/>
      <c r="UZO48" s="229"/>
      <c r="UZP48" s="12"/>
      <c r="UZR48" s="229"/>
      <c r="UZS48" s="229"/>
      <c r="UZT48" s="229"/>
      <c r="UZU48" s="229"/>
      <c r="UZV48" s="229"/>
      <c r="UZW48" s="229"/>
      <c r="UZX48" s="12"/>
      <c r="UZZ48" s="229"/>
      <c r="VAA48" s="229"/>
      <c r="VAB48" s="229"/>
      <c r="VAC48" s="229"/>
      <c r="VAD48" s="229"/>
      <c r="VAE48" s="229"/>
      <c r="VAF48" s="12"/>
      <c r="VAH48" s="229"/>
      <c r="VAI48" s="229"/>
      <c r="VAJ48" s="229"/>
      <c r="VAK48" s="229"/>
      <c r="VAL48" s="229"/>
      <c r="VAM48" s="229"/>
      <c r="VAN48" s="12"/>
      <c r="VAP48" s="229"/>
      <c r="VAQ48" s="229"/>
      <c r="VAR48" s="229"/>
      <c r="VAS48" s="229"/>
      <c r="VAT48" s="229"/>
      <c r="VAU48" s="229"/>
      <c r="VAV48" s="12"/>
      <c r="VAX48" s="229"/>
      <c r="VAY48" s="229"/>
      <c r="VAZ48" s="229"/>
      <c r="VBA48" s="229"/>
      <c r="VBB48" s="229"/>
      <c r="VBC48" s="229"/>
      <c r="VBD48" s="12"/>
      <c r="VBF48" s="229"/>
      <c r="VBG48" s="229"/>
      <c r="VBH48" s="229"/>
      <c r="VBI48" s="229"/>
      <c r="VBJ48" s="229"/>
      <c r="VBK48" s="229"/>
      <c r="VBL48" s="12"/>
      <c r="VBN48" s="229"/>
      <c r="VBO48" s="229"/>
      <c r="VBP48" s="229"/>
      <c r="VBQ48" s="229"/>
      <c r="VBR48" s="229"/>
      <c r="VBS48" s="229"/>
      <c r="VBT48" s="12"/>
      <c r="VBV48" s="229"/>
      <c r="VBW48" s="229"/>
      <c r="VBX48" s="229"/>
      <c r="VBY48" s="229"/>
      <c r="VBZ48" s="229"/>
      <c r="VCA48" s="229"/>
      <c r="VCB48" s="12"/>
      <c r="VCD48" s="229"/>
      <c r="VCE48" s="229"/>
      <c r="VCF48" s="229"/>
      <c r="VCG48" s="229"/>
      <c r="VCH48" s="229"/>
      <c r="VCI48" s="229"/>
      <c r="VCJ48" s="12"/>
      <c r="VCL48" s="229"/>
      <c r="VCM48" s="229"/>
      <c r="VCN48" s="229"/>
      <c r="VCO48" s="229"/>
      <c r="VCP48" s="229"/>
      <c r="VCQ48" s="229"/>
      <c r="VCR48" s="12"/>
      <c r="VCT48" s="229"/>
      <c r="VCU48" s="229"/>
      <c r="VCV48" s="229"/>
      <c r="VCW48" s="229"/>
      <c r="VCX48" s="229"/>
      <c r="VCY48" s="229"/>
      <c r="VCZ48" s="12"/>
      <c r="VDB48" s="229"/>
      <c r="VDC48" s="229"/>
      <c r="VDD48" s="229"/>
      <c r="VDE48" s="229"/>
      <c r="VDF48" s="229"/>
      <c r="VDG48" s="229"/>
      <c r="VDH48" s="12"/>
      <c r="VDJ48" s="229"/>
      <c r="VDK48" s="229"/>
      <c r="VDL48" s="229"/>
      <c r="VDM48" s="229"/>
      <c r="VDN48" s="229"/>
      <c r="VDO48" s="229"/>
      <c r="VDP48" s="12"/>
      <c r="VDR48" s="229"/>
      <c r="VDS48" s="229"/>
      <c r="VDT48" s="229"/>
      <c r="VDU48" s="229"/>
      <c r="VDV48" s="229"/>
      <c r="VDW48" s="229"/>
      <c r="VDX48" s="12"/>
      <c r="VDZ48" s="229"/>
      <c r="VEA48" s="229"/>
      <c r="VEB48" s="229"/>
      <c r="VEC48" s="229"/>
      <c r="VED48" s="229"/>
      <c r="VEE48" s="229"/>
      <c r="VEF48" s="12"/>
      <c r="VEH48" s="229"/>
      <c r="VEI48" s="229"/>
      <c r="VEJ48" s="229"/>
      <c r="VEK48" s="229"/>
      <c r="VEL48" s="229"/>
      <c r="VEM48" s="229"/>
      <c r="VEN48" s="12"/>
      <c r="VEP48" s="229"/>
      <c r="VEQ48" s="229"/>
      <c r="VER48" s="229"/>
      <c r="VES48" s="229"/>
      <c r="VET48" s="229"/>
      <c r="VEU48" s="229"/>
      <c r="VEV48" s="12"/>
      <c r="VEX48" s="229"/>
      <c r="VEY48" s="229"/>
      <c r="VEZ48" s="229"/>
      <c r="VFA48" s="229"/>
      <c r="VFB48" s="229"/>
      <c r="VFC48" s="229"/>
      <c r="VFD48" s="12"/>
      <c r="VFF48" s="229"/>
      <c r="VFG48" s="229"/>
      <c r="VFH48" s="229"/>
      <c r="VFI48" s="229"/>
      <c r="VFJ48" s="229"/>
      <c r="VFK48" s="229"/>
      <c r="VFL48" s="12"/>
      <c r="VFN48" s="229"/>
      <c r="VFO48" s="229"/>
      <c r="VFP48" s="229"/>
      <c r="VFQ48" s="229"/>
      <c r="VFR48" s="229"/>
      <c r="VFS48" s="229"/>
      <c r="VFT48" s="12"/>
      <c r="VFV48" s="229"/>
      <c r="VFW48" s="229"/>
      <c r="VFX48" s="229"/>
      <c r="VFY48" s="229"/>
      <c r="VFZ48" s="229"/>
      <c r="VGA48" s="229"/>
      <c r="VGB48" s="12"/>
      <c r="VGD48" s="229"/>
      <c r="VGE48" s="229"/>
      <c r="VGF48" s="229"/>
      <c r="VGG48" s="229"/>
      <c r="VGH48" s="229"/>
      <c r="VGI48" s="229"/>
      <c r="VGJ48" s="12"/>
      <c r="VGL48" s="229"/>
      <c r="VGM48" s="229"/>
      <c r="VGN48" s="229"/>
      <c r="VGO48" s="229"/>
      <c r="VGP48" s="229"/>
      <c r="VGQ48" s="229"/>
      <c r="VGR48" s="12"/>
      <c r="VGT48" s="229"/>
      <c r="VGU48" s="229"/>
      <c r="VGV48" s="229"/>
      <c r="VGW48" s="229"/>
      <c r="VGX48" s="229"/>
      <c r="VGY48" s="229"/>
      <c r="VGZ48" s="12"/>
      <c r="VHB48" s="229"/>
      <c r="VHC48" s="229"/>
      <c r="VHD48" s="229"/>
      <c r="VHE48" s="229"/>
      <c r="VHF48" s="229"/>
      <c r="VHG48" s="229"/>
      <c r="VHH48" s="12"/>
      <c r="VHJ48" s="229"/>
      <c r="VHK48" s="229"/>
      <c r="VHL48" s="229"/>
      <c r="VHM48" s="229"/>
      <c r="VHN48" s="229"/>
      <c r="VHO48" s="229"/>
      <c r="VHP48" s="12"/>
      <c r="VHR48" s="229"/>
      <c r="VHS48" s="229"/>
      <c r="VHT48" s="229"/>
      <c r="VHU48" s="229"/>
      <c r="VHV48" s="229"/>
      <c r="VHW48" s="229"/>
      <c r="VHX48" s="12"/>
      <c r="VHZ48" s="229"/>
      <c r="VIA48" s="229"/>
      <c r="VIB48" s="229"/>
      <c r="VIC48" s="229"/>
      <c r="VID48" s="229"/>
      <c r="VIE48" s="229"/>
      <c r="VIF48" s="12"/>
      <c r="VIH48" s="229"/>
      <c r="VII48" s="229"/>
      <c r="VIJ48" s="229"/>
      <c r="VIK48" s="229"/>
      <c r="VIL48" s="229"/>
      <c r="VIM48" s="229"/>
      <c r="VIN48" s="12"/>
      <c r="VIP48" s="229"/>
      <c r="VIQ48" s="229"/>
      <c r="VIR48" s="229"/>
      <c r="VIS48" s="229"/>
      <c r="VIT48" s="229"/>
      <c r="VIU48" s="229"/>
      <c r="VIV48" s="12"/>
      <c r="VIX48" s="229"/>
      <c r="VIY48" s="229"/>
      <c r="VIZ48" s="229"/>
      <c r="VJA48" s="229"/>
      <c r="VJB48" s="229"/>
      <c r="VJC48" s="229"/>
      <c r="VJD48" s="12"/>
      <c r="VJF48" s="229"/>
      <c r="VJG48" s="229"/>
      <c r="VJH48" s="229"/>
      <c r="VJI48" s="229"/>
      <c r="VJJ48" s="229"/>
      <c r="VJK48" s="229"/>
      <c r="VJL48" s="12"/>
      <c r="VJN48" s="229"/>
      <c r="VJO48" s="229"/>
      <c r="VJP48" s="229"/>
      <c r="VJQ48" s="229"/>
      <c r="VJR48" s="229"/>
      <c r="VJS48" s="229"/>
      <c r="VJT48" s="12"/>
      <c r="VJV48" s="229"/>
      <c r="VJW48" s="229"/>
      <c r="VJX48" s="229"/>
      <c r="VJY48" s="229"/>
      <c r="VJZ48" s="229"/>
      <c r="VKA48" s="229"/>
      <c r="VKB48" s="12"/>
      <c r="VKD48" s="229"/>
      <c r="VKE48" s="229"/>
      <c r="VKF48" s="229"/>
      <c r="VKG48" s="229"/>
      <c r="VKH48" s="229"/>
      <c r="VKI48" s="229"/>
      <c r="VKJ48" s="12"/>
      <c r="VKL48" s="229"/>
      <c r="VKM48" s="229"/>
      <c r="VKN48" s="229"/>
      <c r="VKO48" s="229"/>
      <c r="VKP48" s="229"/>
      <c r="VKQ48" s="229"/>
      <c r="VKR48" s="12"/>
      <c r="VKT48" s="229"/>
      <c r="VKU48" s="229"/>
      <c r="VKV48" s="229"/>
      <c r="VKW48" s="229"/>
      <c r="VKX48" s="229"/>
      <c r="VKY48" s="229"/>
      <c r="VKZ48" s="12"/>
      <c r="VLB48" s="229"/>
      <c r="VLC48" s="229"/>
      <c r="VLD48" s="229"/>
      <c r="VLE48" s="229"/>
      <c r="VLF48" s="229"/>
      <c r="VLG48" s="229"/>
      <c r="VLH48" s="12"/>
      <c r="VLJ48" s="229"/>
      <c r="VLK48" s="229"/>
      <c r="VLL48" s="229"/>
      <c r="VLM48" s="229"/>
      <c r="VLN48" s="229"/>
      <c r="VLO48" s="229"/>
      <c r="VLP48" s="12"/>
      <c r="VLR48" s="229"/>
      <c r="VLS48" s="229"/>
      <c r="VLT48" s="229"/>
      <c r="VLU48" s="229"/>
      <c r="VLV48" s="229"/>
      <c r="VLW48" s="229"/>
      <c r="VLX48" s="12"/>
      <c r="VLZ48" s="229"/>
      <c r="VMA48" s="229"/>
      <c r="VMB48" s="229"/>
      <c r="VMC48" s="229"/>
      <c r="VMD48" s="229"/>
      <c r="VME48" s="229"/>
      <c r="VMF48" s="12"/>
      <c r="VMH48" s="229"/>
      <c r="VMI48" s="229"/>
      <c r="VMJ48" s="229"/>
      <c r="VMK48" s="229"/>
      <c r="VML48" s="229"/>
      <c r="VMM48" s="229"/>
      <c r="VMN48" s="12"/>
      <c r="VMP48" s="229"/>
      <c r="VMQ48" s="229"/>
      <c r="VMR48" s="229"/>
      <c r="VMS48" s="229"/>
      <c r="VMT48" s="229"/>
      <c r="VMU48" s="229"/>
      <c r="VMV48" s="12"/>
      <c r="VMX48" s="229"/>
      <c r="VMY48" s="229"/>
      <c r="VMZ48" s="229"/>
      <c r="VNA48" s="229"/>
      <c r="VNB48" s="229"/>
      <c r="VNC48" s="229"/>
      <c r="VND48" s="12"/>
      <c r="VNF48" s="229"/>
      <c r="VNG48" s="229"/>
      <c r="VNH48" s="229"/>
      <c r="VNI48" s="229"/>
      <c r="VNJ48" s="229"/>
      <c r="VNK48" s="229"/>
      <c r="VNL48" s="12"/>
      <c r="VNN48" s="229"/>
      <c r="VNO48" s="229"/>
      <c r="VNP48" s="229"/>
      <c r="VNQ48" s="229"/>
      <c r="VNR48" s="229"/>
      <c r="VNS48" s="229"/>
      <c r="VNT48" s="12"/>
      <c r="VNV48" s="229"/>
      <c r="VNW48" s="229"/>
      <c r="VNX48" s="229"/>
      <c r="VNY48" s="229"/>
      <c r="VNZ48" s="229"/>
      <c r="VOA48" s="229"/>
      <c r="VOB48" s="12"/>
      <c r="VOD48" s="229"/>
      <c r="VOE48" s="229"/>
      <c r="VOF48" s="229"/>
      <c r="VOG48" s="229"/>
      <c r="VOH48" s="229"/>
      <c r="VOI48" s="229"/>
      <c r="VOJ48" s="12"/>
      <c r="VOL48" s="229"/>
      <c r="VOM48" s="229"/>
      <c r="VON48" s="229"/>
      <c r="VOO48" s="229"/>
      <c r="VOP48" s="229"/>
      <c r="VOQ48" s="229"/>
      <c r="VOR48" s="12"/>
      <c r="VOT48" s="229"/>
      <c r="VOU48" s="229"/>
      <c r="VOV48" s="229"/>
      <c r="VOW48" s="229"/>
      <c r="VOX48" s="229"/>
      <c r="VOY48" s="229"/>
      <c r="VOZ48" s="12"/>
      <c r="VPB48" s="229"/>
      <c r="VPC48" s="229"/>
      <c r="VPD48" s="229"/>
      <c r="VPE48" s="229"/>
      <c r="VPF48" s="229"/>
      <c r="VPG48" s="229"/>
      <c r="VPH48" s="12"/>
      <c r="VPJ48" s="229"/>
      <c r="VPK48" s="229"/>
      <c r="VPL48" s="229"/>
      <c r="VPM48" s="229"/>
      <c r="VPN48" s="229"/>
      <c r="VPO48" s="229"/>
      <c r="VPP48" s="12"/>
      <c r="VPR48" s="229"/>
      <c r="VPS48" s="229"/>
      <c r="VPT48" s="229"/>
      <c r="VPU48" s="229"/>
      <c r="VPV48" s="229"/>
      <c r="VPW48" s="229"/>
      <c r="VPX48" s="12"/>
      <c r="VPZ48" s="229"/>
      <c r="VQA48" s="229"/>
      <c r="VQB48" s="229"/>
      <c r="VQC48" s="229"/>
      <c r="VQD48" s="229"/>
      <c r="VQE48" s="229"/>
      <c r="VQF48" s="12"/>
      <c r="VQH48" s="229"/>
      <c r="VQI48" s="229"/>
      <c r="VQJ48" s="229"/>
      <c r="VQK48" s="229"/>
      <c r="VQL48" s="229"/>
      <c r="VQM48" s="229"/>
      <c r="VQN48" s="12"/>
      <c r="VQP48" s="229"/>
      <c r="VQQ48" s="229"/>
      <c r="VQR48" s="229"/>
      <c r="VQS48" s="229"/>
      <c r="VQT48" s="229"/>
      <c r="VQU48" s="229"/>
      <c r="VQV48" s="12"/>
      <c r="VQX48" s="229"/>
      <c r="VQY48" s="229"/>
      <c r="VQZ48" s="229"/>
      <c r="VRA48" s="229"/>
      <c r="VRB48" s="229"/>
      <c r="VRC48" s="229"/>
      <c r="VRD48" s="12"/>
      <c r="VRF48" s="229"/>
      <c r="VRG48" s="229"/>
      <c r="VRH48" s="229"/>
      <c r="VRI48" s="229"/>
      <c r="VRJ48" s="229"/>
      <c r="VRK48" s="229"/>
      <c r="VRL48" s="12"/>
      <c r="VRN48" s="229"/>
      <c r="VRO48" s="229"/>
      <c r="VRP48" s="229"/>
      <c r="VRQ48" s="229"/>
      <c r="VRR48" s="229"/>
      <c r="VRS48" s="229"/>
      <c r="VRT48" s="12"/>
      <c r="VRV48" s="229"/>
      <c r="VRW48" s="229"/>
      <c r="VRX48" s="229"/>
      <c r="VRY48" s="229"/>
      <c r="VRZ48" s="229"/>
      <c r="VSA48" s="229"/>
      <c r="VSB48" s="12"/>
      <c r="VSD48" s="229"/>
      <c r="VSE48" s="229"/>
      <c r="VSF48" s="229"/>
      <c r="VSG48" s="229"/>
      <c r="VSH48" s="229"/>
      <c r="VSI48" s="229"/>
      <c r="VSJ48" s="12"/>
      <c r="VSL48" s="229"/>
      <c r="VSM48" s="229"/>
      <c r="VSN48" s="229"/>
      <c r="VSO48" s="229"/>
      <c r="VSP48" s="229"/>
      <c r="VSQ48" s="229"/>
      <c r="VSR48" s="12"/>
      <c r="VST48" s="229"/>
      <c r="VSU48" s="229"/>
      <c r="VSV48" s="229"/>
      <c r="VSW48" s="229"/>
      <c r="VSX48" s="229"/>
      <c r="VSY48" s="229"/>
      <c r="VSZ48" s="12"/>
      <c r="VTB48" s="229"/>
      <c r="VTC48" s="229"/>
      <c r="VTD48" s="229"/>
      <c r="VTE48" s="229"/>
      <c r="VTF48" s="229"/>
      <c r="VTG48" s="229"/>
      <c r="VTH48" s="12"/>
      <c r="VTJ48" s="229"/>
      <c r="VTK48" s="229"/>
      <c r="VTL48" s="229"/>
      <c r="VTM48" s="229"/>
      <c r="VTN48" s="229"/>
      <c r="VTO48" s="229"/>
      <c r="VTP48" s="12"/>
      <c r="VTR48" s="229"/>
      <c r="VTS48" s="229"/>
      <c r="VTT48" s="229"/>
      <c r="VTU48" s="229"/>
      <c r="VTV48" s="229"/>
      <c r="VTW48" s="229"/>
      <c r="VTX48" s="12"/>
      <c r="VTZ48" s="229"/>
      <c r="VUA48" s="229"/>
      <c r="VUB48" s="229"/>
      <c r="VUC48" s="229"/>
      <c r="VUD48" s="229"/>
      <c r="VUE48" s="229"/>
      <c r="VUF48" s="12"/>
      <c r="VUH48" s="229"/>
      <c r="VUI48" s="229"/>
      <c r="VUJ48" s="229"/>
      <c r="VUK48" s="229"/>
      <c r="VUL48" s="229"/>
      <c r="VUM48" s="229"/>
      <c r="VUN48" s="12"/>
      <c r="VUP48" s="229"/>
      <c r="VUQ48" s="229"/>
      <c r="VUR48" s="229"/>
      <c r="VUS48" s="229"/>
      <c r="VUT48" s="229"/>
      <c r="VUU48" s="229"/>
      <c r="VUV48" s="12"/>
      <c r="VUX48" s="229"/>
      <c r="VUY48" s="229"/>
      <c r="VUZ48" s="229"/>
      <c r="VVA48" s="229"/>
      <c r="VVB48" s="229"/>
      <c r="VVC48" s="229"/>
      <c r="VVD48" s="12"/>
      <c r="VVF48" s="229"/>
      <c r="VVG48" s="229"/>
      <c r="VVH48" s="229"/>
      <c r="VVI48" s="229"/>
      <c r="VVJ48" s="229"/>
      <c r="VVK48" s="229"/>
      <c r="VVL48" s="12"/>
      <c r="VVN48" s="229"/>
      <c r="VVO48" s="229"/>
      <c r="VVP48" s="229"/>
      <c r="VVQ48" s="229"/>
      <c r="VVR48" s="229"/>
      <c r="VVS48" s="229"/>
      <c r="VVT48" s="12"/>
      <c r="VVV48" s="229"/>
      <c r="VVW48" s="229"/>
      <c r="VVX48" s="229"/>
      <c r="VVY48" s="229"/>
      <c r="VVZ48" s="229"/>
      <c r="VWA48" s="229"/>
      <c r="VWB48" s="12"/>
      <c r="VWD48" s="229"/>
      <c r="VWE48" s="229"/>
      <c r="VWF48" s="229"/>
      <c r="VWG48" s="229"/>
      <c r="VWH48" s="229"/>
      <c r="VWI48" s="229"/>
      <c r="VWJ48" s="12"/>
      <c r="VWL48" s="229"/>
      <c r="VWM48" s="229"/>
      <c r="VWN48" s="229"/>
      <c r="VWO48" s="229"/>
      <c r="VWP48" s="229"/>
      <c r="VWQ48" s="229"/>
      <c r="VWR48" s="12"/>
      <c r="VWT48" s="229"/>
      <c r="VWU48" s="229"/>
      <c r="VWV48" s="229"/>
      <c r="VWW48" s="229"/>
      <c r="VWX48" s="229"/>
      <c r="VWY48" s="229"/>
      <c r="VWZ48" s="12"/>
      <c r="VXB48" s="229"/>
      <c r="VXC48" s="229"/>
      <c r="VXD48" s="229"/>
      <c r="VXE48" s="229"/>
      <c r="VXF48" s="229"/>
      <c r="VXG48" s="229"/>
      <c r="VXH48" s="12"/>
      <c r="VXJ48" s="229"/>
      <c r="VXK48" s="229"/>
      <c r="VXL48" s="229"/>
      <c r="VXM48" s="229"/>
      <c r="VXN48" s="229"/>
      <c r="VXO48" s="229"/>
      <c r="VXP48" s="12"/>
      <c r="VXR48" s="229"/>
      <c r="VXS48" s="229"/>
      <c r="VXT48" s="229"/>
      <c r="VXU48" s="229"/>
      <c r="VXV48" s="229"/>
      <c r="VXW48" s="229"/>
      <c r="VXX48" s="12"/>
      <c r="VXZ48" s="229"/>
      <c r="VYA48" s="229"/>
      <c r="VYB48" s="229"/>
      <c r="VYC48" s="229"/>
      <c r="VYD48" s="229"/>
      <c r="VYE48" s="229"/>
      <c r="VYF48" s="12"/>
      <c r="VYH48" s="229"/>
      <c r="VYI48" s="229"/>
      <c r="VYJ48" s="229"/>
      <c r="VYK48" s="229"/>
      <c r="VYL48" s="229"/>
      <c r="VYM48" s="229"/>
      <c r="VYN48" s="12"/>
      <c r="VYP48" s="229"/>
      <c r="VYQ48" s="229"/>
      <c r="VYR48" s="229"/>
      <c r="VYS48" s="229"/>
      <c r="VYT48" s="229"/>
      <c r="VYU48" s="229"/>
      <c r="VYV48" s="12"/>
      <c r="VYX48" s="229"/>
      <c r="VYY48" s="229"/>
      <c r="VYZ48" s="229"/>
      <c r="VZA48" s="229"/>
      <c r="VZB48" s="229"/>
      <c r="VZC48" s="229"/>
      <c r="VZD48" s="12"/>
      <c r="VZF48" s="229"/>
      <c r="VZG48" s="229"/>
      <c r="VZH48" s="229"/>
      <c r="VZI48" s="229"/>
      <c r="VZJ48" s="229"/>
      <c r="VZK48" s="229"/>
      <c r="VZL48" s="12"/>
      <c r="VZN48" s="229"/>
      <c r="VZO48" s="229"/>
      <c r="VZP48" s="229"/>
      <c r="VZQ48" s="229"/>
      <c r="VZR48" s="229"/>
      <c r="VZS48" s="229"/>
      <c r="VZT48" s="12"/>
      <c r="VZV48" s="229"/>
      <c r="VZW48" s="229"/>
      <c r="VZX48" s="229"/>
      <c r="VZY48" s="229"/>
      <c r="VZZ48" s="229"/>
      <c r="WAA48" s="229"/>
      <c r="WAB48" s="12"/>
      <c r="WAD48" s="229"/>
      <c r="WAE48" s="229"/>
      <c r="WAF48" s="229"/>
      <c r="WAG48" s="229"/>
      <c r="WAH48" s="229"/>
      <c r="WAI48" s="229"/>
      <c r="WAJ48" s="12"/>
      <c r="WAL48" s="229"/>
      <c r="WAM48" s="229"/>
      <c r="WAN48" s="229"/>
      <c r="WAO48" s="229"/>
      <c r="WAP48" s="229"/>
      <c r="WAQ48" s="229"/>
      <c r="WAR48" s="12"/>
      <c r="WAT48" s="229"/>
      <c r="WAU48" s="229"/>
      <c r="WAV48" s="229"/>
      <c r="WAW48" s="229"/>
      <c r="WAX48" s="229"/>
      <c r="WAY48" s="229"/>
      <c r="WAZ48" s="12"/>
      <c r="WBB48" s="229"/>
      <c r="WBC48" s="229"/>
      <c r="WBD48" s="229"/>
      <c r="WBE48" s="229"/>
      <c r="WBF48" s="229"/>
      <c r="WBG48" s="229"/>
      <c r="WBH48" s="12"/>
      <c r="WBJ48" s="229"/>
      <c r="WBK48" s="229"/>
      <c r="WBL48" s="229"/>
      <c r="WBM48" s="229"/>
      <c r="WBN48" s="229"/>
      <c r="WBO48" s="229"/>
      <c r="WBP48" s="12"/>
      <c r="WBR48" s="229"/>
      <c r="WBS48" s="229"/>
      <c r="WBT48" s="229"/>
      <c r="WBU48" s="229"/>
      <c r="WBV48" s="229"/>
      <c r="WBW48" s="229"/>
      <c r="WBX48" s="12"/>
      <c r="WBZ48" s="229"/>
      <c r="WCA48" s="229"/>
      <c r="WCB48" s="229"/>
      <c r="WCC48" s="229"/>
      <c r="WCD48" s="229"/>
      <c r="WCE48" s="229"/>
      <c r="WCF48" s="12"/>
      <c r="WCH48" s="229"/>
      <c r="WCI48" s="229"/>
      <c r="WCJ48" s="229"/>
      <c r="WCK48" s="229"/>
      <c r="WCL48" s="229"/>
      <c r="WCM48" s="229"/>
      <c r="WCN48" s="12"/>
      <c r="WCP48" s="229"/>
      <c r="WCQ48" s="229"/>
      <c r="WCR48" s="229"/>
      <c r="WCS48" s="229"/>
      <c r="WCT48" s="229"/>
      <c r="WCU48" s="229"/>
      <c r="WCV48" s="12"/>
      <c r="WCX48" s="229"/>
      <c r="WCY48" s="229"/>
      <c r="WCZ48" s="229"/>
      <c r="WDA48" s="229"/>
      <c r="WDB48" s="229"/>
      <c r="WDC48" s="229"/>
      <c r="WDD48" s="12"/>
      <c r="WDF48" s="229"/>
      <c r="WDG48" s="229"/>
      <c r="WDH48" s="229"/>
      <c r="WDI48" s="229"/>
      <c r="WDJ48" s="229"/>
      <c r="WDK48" s="229"/>
      <c r="WDL48" s="12"/>
      <c r="WDN48" s="229"/>
      <c r="WDO48" s="229"/>
      <c r="WDP48" s="229"/>
      <c r="WDQ48" s="229"/>
      <c r="WDR48" s="229"/>
      <c r="WDS48" s="229"/>
      <c r="WDT48" s="12"/>
      <c r="WDV48" s="229"/>
      <c r="WDW48" s="229"/>
      <c r="WDX48" s="229"/>
      <c r="WDY48" s="229"/>
      <c r="WDZ48" s="229"/>
      <c r="WEA48" s="229"/>
      <c r="WEB48" s="12"/>
      <c r="WED48" s="229"/>
      <c r="WEE48" s="229"/>
      <c r="WEF48" s="229"/>
      <c r="WEG48" s="229"/>
      <c r="WEH48" s="229"/>
      <c r="WEI48" s="229"/>
      <c r="WEJ48" s="12"/>
      <c r="WEL48" s="229"/>
      <c r="WEM48" s="229"/>
      <c r="WEN48" s="229"/>
      <c r="WEO48" s="229"/>
      <c r="WEP48" s="229"/>
      <c r="WEQ48" s="229"/>
      <c r="WER48" s="12"/>
      <c r="WET48" s="229"/>
      <c r="WEU48" s="229"/>
      <c r="WEV48" s="229"/>
      <c r="WEW48" s="229"/>
      <c r="WEX48" s="229"/>
      <c r="WEY48" s="229"/>
      <c r="WEZ48" s="12"/>
      <c r="WFB48" s="229"/>
      <c r="WFC48" s="229"/>
      <c r="WFD48" s="229"/>
      <c r="WFE48" s="229"/>
      <c r="WFF48" s="229"/>
      <c r="WFG48" s="229"/>
      <c r="WFH48" s="12"/>
      <c r="WFJ48" s="229"/>
      <c r="WFK48" s="229"/>
      <c r="WFL48" s="229"/>
      <c r="WFM48" s="229"/>
      <c r="WFN48" s="229"/>
      <c r="WFO48" s="229"/>
      <c r="WFP48" s="12"/>
      <c r="WFR48" s="229"/>
      <c r="WFS48" s="229"/>
      <c r="WFT48" s="229"/>
      <c r="WFU48" s="229"/>
      <c r="WFV48" s="229"/>
      <c r="WFW48" s="229"/>
      <c r="WFX48" s="12"/>
      <c r="WFZ48" s="229"/>
      <c r="WGA48" s="229"/>
      <c r="WGB48" s="229"/>
      <c r="WGC48" s="229"/>
      <c r="WGD48" s="229"/>
      <c r="WGE48" s="229"/>
      <c r="WGF48" s="12"/>
      <c r="WGH48" s="229"/>
      <c r="WGI48" s="229"/>
      <c r="WGJ48" s="229"/>
      <c r="WGK48" s="229"/>
      <c r="WGL48" s="229"/>
      <c r="WGM48" s="229"/>
      <c r="WGN48" s="12"/>
      <c r="WGP48" s="229"/>
      <c r="WGQ48" s="229"/>
      <c r="WGR48" s="229"/>
      <c r="WGS48" s="229"/>
      <c r="WGT48" s="229"/>
      <c r="WGU48" s="229"/>
      <c r="WGV48" s="12"/>
      <c r="WGX48" s="229"/>
      <c r="WGY48" s="229"/>
      <c r="WGZ48" s="229"/>
      <c r="WHA48" s="229"/>
      <c r="WHB48" s="229"/>
      <c r="WHC48" s="229"/>
      <c r="WHD48" s="12"/>
      <c r="WHF48" s="229"/>
      <c r="WHG48" s="229"/>
      <c r="WHH48" s="229"/>
      <c r="WHI48" s="229"/>
      <c r="WHJ48" s="229"/>
      <c r="WHK48" s="229"/>
      <c r="WHL48" s="12"/>
      <c r="WHN48" s="229"/>
      <c r="WHO48" s="229"/>
      <c r="WHP48" s="229"/>
      <c r="WHQ48" s="229"/>
      <c r="WHR48" s="229"/>
      <c r="WHS48" s="229"/>
      <c r="WHT48" s="12"/>
      <c r="WHV48" s="229"/>
      <c r="WHW48" s="229"/>
      <c r="WHX48" s="229"/>
      <c r="WHY48" s="229"/>
      <c r="WHZ48" s="229"/>
      <c r="WIA48" s="229"/>
      <c r="WIB48" s="12"/>
      <c r="WID48" s="229"/>
      <c r="WIE48" s="229"/>
      <c r="WIF48" s="229"/>
      <c r="WIG48" s="229"/>
      <c r="WIH48" s="229"/>
      <c r="WII48" s="229"/>
      <c r="WIJ48" s="12"/>
      <c r="WIL48" s="229"/>
      <c r="WIM48" s="229"/>
      <c r="WIN48" s="229"/>
      <c r="WIO48" s="229"/>
      <c r="WIP48" s="229"/>
      <c r="WIQ48" s="229"/>
      <c r="WIR48" s="12"/>
      <c r="WIT48" s="229"/>
      <c r="WIU48" s="229"/>
      <c r="WIV48" s="229"/>
      <c r="WIW48" s="229"/>
      <c r="WIX48" s="229"/>
      <c r="WIY48" s="229"/>
      <c r="WIZ48" s="12"/>
      <c r="WJB48" s="229"/>
      <c r="WJC48" s="229"/>
      <c r="WJD48" s="229"/>
      <c r="WJE48" s="229"/>
      <c r="WJF48" s="229"/>
      <c r="WJG48" s="229"/>
      <c r="WJH48" s="12"/>
      <c r="WJJ48" s="229"/>
      <c r="WJK48" s="229"/>
      <c r="WJL48" s="229"/>
      <c r="WJM48" s="229"/>
      <c r="WJN48" s="229"/>
      <c r="WJO48" s="229"/>
      <c r="WJP48" s="12"/>
      <c r="WJR48" s="229"/>
      <c r="WJS48" s="229"/>
      <c r="WJT48" s="229"/>
      <c r="WJU48" s="229"/>
      <c r="WJV48" s="229"/>
      <c r="WJW48" s="229"/>
      <c r="WJX48" s="12"/>
      <c r="WJZ48" s="229"/>
      <c r="WKA48" s="229"/>
      <c r="WKB48" s="229"/>
      <c r="WKC48" s="229"/>
      <c r="WKD48" s="229"/>
      <c r="WKE48" s="229"/>
      <c r="WKF48" s="12"/>
      <c r="WKH48" s="229"/>
      <c r="WKI48" s="229"/>
      <c r="WKJ48" s="229"/>
      <c r="WKK48" s="229"/>
      <c r="WKL48" s="229"/>
      <c r="WKM48" s="229"/>
      <c r="WKN48" s="12"/>
      <c r="WKP48" s="229"/>
      <c r="WKQ48" s="229"/>
      <c r="WKR48" s="229"/>
      <c r="WKS48" s="229"/>
      <c r="WKT48" s="229"/>
      <c r="WKU48" s="229"/>
      <c r="WKV48" s="12"/>
      <c r="WKX48" s="229"/>
      <c r="WKY48" s="229"/>
      <c r="WKZ48" s="229"/>
      <c r="WLA48" s="229"/>
      <c r="WLB48" s="229"/>
      <c r="WLC48" s="229"/>
      <c r="WLD48" s="12"/>
      <c r="WLF48" s="229"/>
      <c r="WLG48" s="229"/>
      <c r="WLH48" s="229"/>
      <c r="WLI48" s="229"/>
      <c r="WLJ48" s="229"/>
      <c r="WLK48" s="229"/>
      <c r="WLL48" s="12"/>
      <c r="WLN48" s="229"/>
      <c r="WLO48" s="229"/>
      <c r="WLP48" s="229"/>
      <c r="WLQ48" s="229"/>
      <c r="WLR48" s="229"/>
      <c r="WLS48" s="229"/>
      <c r="WLT48" s="12"/>
      <c r="WLV48" s="229"/>
      <c r="WLW48" s="229"/>
      <c r="WLX48" s="229"/>
      <c r="WLY48" s="229"/>
      <c r="WLZ48" s="229"/>
      <c r="WMA48" s="229"/>
      <c r="WMB48" s="12"/>
      <c r="WMD48" s="229"/>
      <c r="WME48" s="229"/>
      <c r="WMF48" s="229"/>
      <c r="WMG48" s="229"/>
      <c r="WMH48" s="229"/>
      <c r="WMI48" s="229"/>
      <c r="WMJ48" s="12"/>
      <c r="WML48" s="229"/>
      <c r="WMM48" s="229"/>
      <c r="WMN48" s="229"/>
      <c r="WMO48" s="229"/>
      <c r="WMP48" s="229"/>
      <c r="WMQ48" s="229"/>
      <c r="WMR48" s="12"/>
      <c r="WMT48" s="229"/>
      <c r="WMU48" s="229"/>
      <c r="WMV48" s="229"/>
      <c r="WMW48" s="229"/>
      <c r="WMX48" s="229"/>
      <c r="WMY48" s="229"/>
      <c r="WMZ48" s="12"/>
      <c r="WNB48" s="229"/>
      <c r="WNC48" s="229"/>
      <c r="WND48" s="229"/>
      <c r="WNE48" s="229"/>
      <c r="WNF48" s="229"/>
      <c r="WNG48" s="229"/>
      <c r="WNH48" s="12"/>
      <c r="WNJ48" s="229"/>
      <c r="WNK48" s="229"/>
      <c r="WNL48" s="229"/>
      <c r="WNM48" s="229"/>
      <c r="WNN48" s="229"/>
      <c r="WNO48" s="229"/>
      <c r="WNP48" s="12"/>
      <c r="WNR48" s="229"/>
      <c r="WNS48" s="229"/>
      <c r="WNT48" s="229"/>
      <c r="WNU48" s="229"/>
      <c r="WNV48" s="229"/>
      <c r="WNW48" s="229"/>
      <c r="WNX48" s="12"/>
      <c r="WNZ48" s="229"/>
      <c r="WOA48" s="229"/>
      <c r="WOB48" s="229"/>
      <c r="WOC48" s="229"/>
      <c r="WOD48" s="229"/>
      <c r="WOE48" s="229"/>
      <c r="WOF48" s="12"/>
      <c r="WOH48" s="229"/>
      <c r="WOI48" s="229"/>
      <c r="WOJ48" s="229"/>
      <c r="WOK48" s="229"/>
      <c r="WOL48" s="229"/>
      <c r="WOM48" s="229"/>
      <c r="WON48" s="12"/>
      <c r="WOP48" s="229"/>
      <c r="WOQ48" s="229"/>
      <c r="WOR48" s="229"/>
      <c r="WOS48" s="229"/>
      <c r="WOT48" s="229"/>
      <c r="WOU48" s="229"/>
      <c r="WOV48" s="12"/>
      <c r="WOX48" s="229"/>
      <c r="WOY48" s="229"/>
      <c r="WOZ48" s="229"/>
      <c r="WPA48" s="229"/>
      <c r="WPB48" s="229"/>
      <c r="WPC48" s="229"/>
      <c r="WPD48" s="12"/>
      <c r="WPF48" s="229"/>
      <c r="WPG48" s="229"/>
      <c r="WPH48" s="229"/>
      <c r="WPI48" s="229"/>
      <c r="WPJ48" s="229"/>
      <c r="WPK48" s="229"/>
      <c r="WPL48" s="12"/>
      <c r="WPN48" s="229"/>
      <c r="WPO48" s="229"/>
      <c r="WPP48" s="229"/>
      <c r="WPQ48" s="229"/>
      <c r="WPR48" s="229"/>
      <c r="WPS48" s="229"/>
      <c r="WPT48" s="12"/>
      <c r="WPV48" s="229"/>
      <c r="WPW48" s="229"/>
      <c r="WPX48" s="229"/>
      <c r="WPY48" s="229"/>
      <c r="WPZ48" s="229"/>
      <c r="WQA48" s="229"/>
      <c r="WQB48" s="12"/>
      <c r="WQD48" s="229"/>
      <c r="WQE48" s="229"/>
      <c r="WQF48" s="229"/>
      <c r="WQG48" s="229"/>
      <c r="WQH48" s="229"/>
      <c r="WQI48" s="229"/>
      <c r="WQJ48" s="12"/>
      <c r="WQL48" s="229"/>
      <c r="WQM48" s="229"/>
      <c r="WQN48" s="229"/>
      <c r="WQO48" s="229"/>
      <c r="WQP48" s="229"/>
      <c r="WQQ48" s="229"/>
      <c r="WQR48" s="12"/>
      <c r="WQT48" s="229"/>
      <c r="WQU48" s="229"/>
      <c r="WQV48" s="229"/>
      <c r="WQW48" s="229"/>
      <c r="WQX48" s="229"/>
      <c r="WQY48" s="229"/>
      <c r="WQZ48" s="12"/>
      <c r="WRB48" s="229"/>
      <c r="WRC48" s="229"/>
      <c r="WRD48" s="229"/>
      <c r="WRE48" s="229"/>
      <c r="WRF48" s="229"/>
      <c r="WRG48" s="229"/>
      <c r="WRH48" s="12"/>
      <c r="WRJ48" s="229"/>
      <c r="WRK48" s="229"/>
      <c r="WRL48" s="229"/>
      <c r="WRM48" s="229"/>
      <c r="WRN48" s="229"/>
      <c r="WRO48" s="229"/>
      <c r="WRP48" s="12"/>
      <c r="WRR48" s="229"/>
      <c r="WRS48" s="229"/>
      <c r="WRT48" s="229"/>
      <c r="WRU48" s="229"/>
      <c r="WRV48" s="229"/>
      <c r="WRW48" s="229"/>
      <c r="WRX48" s="12"/>
      <c r="WRZ48" s="229"/>
      <c r="WSA48" s="229"/>
      <c r="WSB48" s="229"/>
      <c r="WSC48" s="229"/>
      <c r="WSD48" s="229"/>
      <c r="WSE48" s="229"/>
      <c r="WSF48" s="12"/>
      <c r="WSH48" s="229"/>
      <c r="WSI48" s="229"/>
      <c r="WSJ48" s="229"/>
      <c r="WSK48" s="229"/>
      <c r="WSL48" s="229"/>
      <c r="WSM48" s="229"/>
      <c r="WSN48" s="12"/>
      <c r="WSP48" s="229"/>
      <c r="WSQ48" s="229"/>
      <c r="WSR48" s="229"/>
      <c r="WSS48" s="229"/>
      <c r="WST48" s="229"/>
      <c r="WSU48" s="229"/>
      <c r="WSV48" s="12"/>
      <c r="WSX48" s="229"/>
      <c r="WSY48" s="229"/>
      <c r="WSZ48" s="229"/>
      <c r="WTA48" s="229"/>
      <c r="WTB48" s="229"/>
      <c r="WTC48" s="229"/>
      <c r="WTD48" s="12"/>
      <c r="WTF48" s="229"/>
      <c r="WTG48" s="229"/>
      <c r="WTH48" s="229"/>
      <c r="WTI48" s="229"/>
      <c r="WTJ48" s="229"/>
      <c r="WTK48" s="229"/>
      <c r="WTL48" s="12"/>
      <c r="WTN48" s="229"/>
      <c r="WTO48" s="229"/>
      <c r="WTP48" s="229"/>
      <c r="WTQ48" s="229"/>
      <c r="WTR48" s="229"/>
      <c r="WTS48" s="229"/>
      <c r="WTT48" s="12"/>
      <c r="WTV48" s="229"/>
      <c r="WTW48" s="229"/>
      <c r="WTX48" s="229"/>
      <c r="WTY48" s="229"/>
      <c r="WTZ48" s="229"/>
      <c r="WUA48" s="229"/>
      <c r="WUB48" s="12"/>
      <c r="WUD48" s="229"/>
      <c r="WUE48" s="229"/>
      <c r="WUF48" s="229"/>
      <c r="WUG48" s="229"/>
      <c r="WUH48" s="229"/>
      <c r="WUI48" s="229"/>
      <c r="WUJ48" s="12"/>
      <c r="WUL48" s="229"/>
      <c r="WUM48" s="229"/>
      <c r="WUN48" s="229"/>
      <c r="WUO48" s="229"/>
      <c r="WUP48" s="229"/>
      <c r="WUQ48" s="229"/>
      <c r="WUR48" s="12"/>
      <c r="WUT48" s="229"/>
      <c r="WUU48" s="229"/>
      <c r="WUV48" s="229"/>
      <c r="WUW48" s="229"/>
      <c r="WUX48" s="229"/>
      <c r="WUY48" s="229"/>
      <c r="WUZ48" s="12"/>
      <c r="WVB48" s="229"/>
      <c r="WVC48" s="229"/>
      <c r="WVD48" s="229"/>
      <c r="WVE48" s="229"/>
      <c r="WVF48" s="229"/>
      <c r="WVG48" s="229"/>
      <c r="WVH48" s="12"/>
      <c r="WVJ48" s="229"/>
      <c r="WVK48" s="229"/>
      <c r="WVL48" s="229"/>
      <c r="WVM48" s="229"/>
      <c r="WVN48" s="229"/>
      <c r="WVO48" s="229"/>
      <c r="WVP48" s="12"/>
      <c r="WVR48" s="229"/>
      <c r="WVS48" s="229"/>
      <c r="WVT48" s="229"/>
      <c r="WVU48" s="229"/>
      <c r="WVV48" s="229"/>
      <c r="WVW48" s="229"/>
      <c r="WVX48" s="12"/>
      <c r="WVZ48" s="229"/>
      <c r="WWA48" s="229"/>
      <c r="WWB48" s="229"/>
      <c r="WWC48" s="229"/>
      <c r="WWD48" s="229"/>
      <c r="WWE48" s="229"/>
      <c r="WWF48" s="12"/>
      <c r="WWH48" s="229"/>
      <c r="WWI48" s="229"/>
      <c r="WWJ48" s="229"/>
      <c r="WWK48" s="229"/>
      <c r="WWL48" s="229"/>
      <c r="WWM48" s="229"/>
      <c r="WWN48" s="12"/>
      <c r="WWP48" s="229"/>
      <c r="WWQ48" s="229"/>
      <c r="WWR48" s="229"/>
      <c r="WWS48" s="229"/>
      <c r="WWT48" s="229"/>
      <c r="WWU48" s="229"/>
      <c r="WWV48" s="12"/>
      <c r="WWX48" s="229"/>
      <c r="WWY48" s="229"/>
      <c r="WWZ48" s="229"/>
      <c r="WXA48" s="229"/>
      <c r="WXB48" s="229"/>
      <c r="WXC48" s="229"/>
      <c r="WXD48" s="12"/>
      <c r="WXF48" s="229"/>
      <c r="WXG48" s="229"/>
      <c r="WXH48" s="229"/>
      <c r="WXI48" s="229"/>
      <c r="WXJ48" s="229"/>
      <c r="WXK48" s="229"/>
      <c r="WXL48" s="12"/>
      <c r="WXN48" s="229"/>
      <c r="WXO48" s="229"/>
      <c r="WXP48" s="229"/>
      <c r="WXQ48" s="229"/>
      <c r="WXR48" s="229"/>
      <c r="WXS48" s="229"/>
      <c r="WXT48" s="12"/>
      <c r="WXV48" s="229"/>
      <c r="WXW48" s="229"/>
      <c r="WXX48" s="229"/>
      <c r="WXY48" s="229"/>
      <c r="WXZ48" s="229"/>
      <c r="WYA48" s="229"/>
      <c r="WYB48" s="12"/>
      <c r="WYD48" s="229"/>
      <c r="WYE48" s="229"/>
      <c r="WYF48" s="229"/>
      <c r="WYG48" s="229"/>
      <c r="WYH48" s="229"/>
      <c r="WYI48" s="229"/>
      <c r="WYJ48" s="12"/>
      <c r="WYL48" s="229"/>
      <c r="WYM48" s="229"/>
      <c r="WYN48" s="229"/>
      <c r="WYO48" s="229"/>
      <c r="WYP48" s="229"/>
      <c r="WYQ48" s="229"/>
      <c r="WYR48" s="12"/>
      <c r="WYT48" s="229"/>
      <c r="WYU48" s="229"/>
      <c r="WYV48" s="229"/>
      <c r="WYW48" s="229"/>
      <c r="WYX48" s="229"/>
      <c r="WYY48" s="229"/>
      <c r="WYZ48" s="12"/>
      <c r="WZB48" s="229"/>
      <c r="WZC48" s="229"/>
      <c r="WZD48" s="229"/>
      <c r="WZE48" s="229"/>
      <c r="WZF48" s="229"/>
      <c r="WZG48" s="229"/>
      <c r="WZH48" s="12"/>
      <c r="WZJ48" s="229"/>
      <c r="WZK48" s="229"/>
      <c r="WZL48" s="229"/>
      <c r="WZM48" s="229"/>
      <c r="WZN48" s="229"/>
      <c r="WZO48" s="229"/>
      <c r="WZP48" s="12"/>
      <c r="WZR48" s="229"/>
      <c r="WZS48" s="229"/>
      <c r="WZT48" s="229"/>
      <c r="WZU48" s="229"/>
      <c r="WZV48" s="229"/>
      <c r="WZW48" s="229"/>
      <c r="WZX48" s="12"/>
      <c r="WZZ48" s="229"/>
      <c r="XAA48" s="229"/>
      <c r="XAB48" s="229"/>
      <c r="XAC48" s="229"/>
      <c r="XAD48" s="229"/>
      <c r="XAE48" s="229"/>
      <c r="XAF48" s="12"/>
      <c r="XAH48" s="229"/>
      <c r="XAI48" s="229"/>
      <c r="XAJ48" s="229"/>
      <c r="XAK48" s="229"/>
      <c r="XAL48" s="229"/>
      <c r="XAM48" s="229"/>
      <c r="XAN48" s="12"/>
      <c r="XAP48" s="229"/>
      <c r="XAQ48" s="229"/>
      <c r="XAR48" s="229"/>
      <c r="XAS48" s="229"/>
      <c r="XAT48" s="229"/>
      <c r="XAU48" s="229"/>
      <c r="XAV48" s="12"/>
      <c r="XAX48" s="229"/>
      <c r="XAY48" s="229"/>
      <c r="XAZ48" s="229"/>
      <c r="XBA48" s="229"/>
      <c r="XBB48" s="229"/>
      <c r="XBC48" s="229"/>
      <c r="XBD48" s="12"/>
      <c r="XBF48" s="229"/>
      <c r="XBG48" s="229"/>
      <c r="XBH48" s="229"/>
      <c r="XBI48" s="229"/>
      <c r="XBJ48" s="229"/>
      <c r="XBK48" s="229"/>
      <c r="XBL48" s="12"/>
      <c r="XBN48" s="229"/>
      <c r="XBO48" s="229"/>
      <c r="XBP48" s="229"/>
      <c r="XBQ48" s="229"/>
      <c r="XBR48" s="229"/>
      <c r="XBS48" s="229"/>
      <c r="XBT48" s="12"/>
      <c r="XBV48" s="229"/>
      <c r="XBW48" s="229"/>
      <c r="XBX48" s="229"/>
      <c r="XBY48" s="229"/>
      <c r="XBZ48" s="229"/>
      <c r="XCA48" s="229"/>
      <c r="XCB48" s="12"/>
      <c r="XCD48" s="229"/>
      <c r="XCE48" s="229"/>
      <c r="XCF48" s="229"/>
      <c r="XCG48" s="229"/>
      <c r="XCH48" s="229"/>
      <c r="XCI48" s="229"/>
      <c r="XCJ48" s="12"/>
      <c r="XCL48" s="229"/>
      <c r="XCM48" s="229"/>
      <c r="XCN48" s="229"/>
      <c r="XCO48" s="229"/>
      <c r="XCP48" s="229"/>
      <c r="XCQ48" s="229"/>
      <c r="XCR48" s="12"/>
      <c r="XCT48" s="229"/>
      <c r="XCU48" s="229"/>
      <c r="XCV48" s="229"/>
      <c r="XCW48" s="229"/>
      <c r="XCX48" s="229"/>
      <c r="XCY48" s="229"/>
      <c r="XCZ48" s="12"/>
      <c r="XDB48" s="229"/>
      <c r="XDC48" s="229"/>
      <c r="XDD48" s="229"/>
      <c r="XDE48" s="229"/>
      <c r="XDF48" s="229"/>
      <c r="XDG48" s="229"/>
      <c r="XDH48" s="12"/>
      <c r="XDJ48" s="229"/>
      <c r="XDK48" s="229"/>
      <c r="XDL48" s="229"/>
      <c r="XDM48" s="229"/>
      <c r="XDN48" s="229"/>
      <c r="XDO48" s="229"/>
      <c r="XDP48" s="12"/>
      <c r="XDR48" s="229"/>
      <c r="XDS48" s="229"/>
      <c r="XDT48" s="229"/>
      <c r="XDU48" s="229"/>
      <c r="XDV48" s="229"/>
      <c r="XDW48" s="229"/>
      <c r="XDX48" s="12"/>
      <c r="XDZ48" s="229"/>
      <c r="XEA48" s="229"/>
      <c r="XEB48" s="229"/>
      <c r="XEC48" s="229"/>
      <c r="XED48" s="229"/>
      <c r="XEE48" s="229"/>
      <c r="XEF48" s="12"/>
      <c r="XEH48" s="229"/>
      <c r="XEI48" s="229"/>
      <c r="XEJ48" s="229"/>
      <c r="XEK48" s="229"/>
      <c r="XEL48" s="229"/>
      <c r="XEM48" s="229"/>
      <c r="XEN48" s="12"/>
      <c r="XEP48" s="229"/>
      <c r="XEQ48" s="229"/>
      <c r="XER48" s="229"/>
      <c r="XES48" s="229"/>
      <c r="XET48" s="229"/>
      <c r="XEU48" s="229"/>
      <c r="XEV48" s="12"/>
      <c r="XEX48" s="229"/>
      <c r="XEY48" s="229"/>
      <c r="XEZ48" s="229"/>
      <c r="XFA48" s="229"/>
      <c r="XFB48" s="229"/>
      <c r="XFC48" s="229"/>
      <c r="XFD48" s="12"/>
    </row>
    <row r="49" spans="1:1" x14ac:dyDescent="0.3">
      <c r="A49" s="116" t="s">
        <v>347</v>
      </c>
    </row>
    <row r="50" spans="1:1" x14ac:dyDescent="0.3">
      <c r="A50" s="116" t="s">
        <v>349</v>
      </c>
    </row>
  </sheetData>
  <sortState xmlns:xlrd2="http://schemas.microsoft.com/office/spreadsheetml/2017/richdata2" ref="A38:H46">
    <sortCondition descending="1" ref="G38:G46"/>
  </sortState>
  <mergeCells count="1">
    <mergeCell ref="A34:I34"/>
  </mergeCells>
  <hyperlinks>
    <hyperlink ref="A1" location="Index!A1" display="Return to index" xr:uid="{00000000-0004-0000-1B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80D8-8806-496C-9690-A4A717F7111D}">
  <sheetPr>
    <tabColor rgb="FFAC1E2D"/>
  </sheetPr>
  <dimension ref="A1:H35"/>
  <sheetViews>
    <sheetView showGridLines="0" zoomScaleNormal="100" workbookViewId="0">
      <selection activeCell="E29" sqref="E29"/>
    </sheetView>
  </sheetViews>
  <sheetFormatPr defaultRowHeight="14.4" x14ac:dyDescent="0.3"/>
  <cols>
    <col min="1" max="1" width="36" style="52" customWidth="1"/>
    <col min="2" max="4" width="17.33203125" style="52" customWidth="1"/>
    <col min="5" max="5" width="18.33203125" style="52" customWidth="1"/>
    <col min="6" max="7" width="13.5546875" style="52" customWidth="1"/>
    <col min="8" max="8" width="20.88671875" style="52" customWidth="1"/>
    <col min="9" max="9" width="13.5546875" customWidth="1"/>
  </cols>
  <sheetData>
    <row r="1" spans="1:8" x14ac:dyDescent="0.3">
      <c r="A1" s="1" t="s">
        <v>50</v>
      </c>
    </row>
    <row r="2" spans="1:8" x14ac:dyDescent="0.3">
      <c r="A2" s="1"/>
    </row>
    <row r="3" spans="1:8" s="125" customFormat="1" ht="21" x14ac:dyDescent="0.4">
      <c r="A3" s="14" t="s">
        <v>361</v>
      </c>
      <c r="B3" s="110"/>
      <c r="C3" s="110"/>
      <c r="D3" s="110"/>
      <c r="E3" s="110"/>
      <c r="F3" s="110"/>
      <c r="G3" s="110"/>
      <c r="H3" s="110"/>
    </row>
    <row r="4" spans="1:8" s="125" customFormat="1" ht="22.8" x14ac:dyDescent="0.3">
      <c r="A4" s="275" t="s">
        <v>449</v>
      </c>
      <c r="B4" s="129"/>
      <c r="C4" s="129"/>
      <c r="D4" s="129"/>
      <c r="E4" s="129"/>
      <c r="F4" s="129"/>
      <c r="G4" s="129"/>
      <c r="H4" s="110"/>
    </row>
    <row r="5" spans="1:8" s="125" customFormat="1" ht="27.75" customHeight="1" x14ac:dyDescent="0.3">
      <c r="A5" s="369" t="s">
        <v>501</v>
      </c>
      <c r="B5" s="369"/>
      <c r="C5" s="369"/>
      <c r="D5" s="369"/>
      <c r="E5" s="369"/>
      <c r="F5" s="369"/>
      <c r="G5" s="369"/>
      <c r="H5" s="110"/>
    </row>
    <row r="6" spans="1:8" s="125" customFormat="1" ht="47.25" customHeight="1" x14ac:dyDescent="0.3">
      <c r="A6" s="370" t="s">
        <v>342</v>
      </c>
      <c r="B6" s="370"/>
      <c r="C6" s="370"/>
      <c r="D6" s="370"/>
      <c r="E6" s="370"/>
      <c r="F6" s="370"/>
      <c r="G6" s="370"/>
      <c r="H6" s="110"/>
    </row>
    <row r="7" spans="1:8" s="125" customFormat="1" ht="28.5" customHeight="1" x14ac:dyDescent="0.3">
      <c r="A7" s="369" t="s">
        <v>343</v>
      </c>
      <c r="B7" s="369"/>
      <c r="C7" s="369"/>
      <c r="D7" s="369"/>
      <c r="E7" s="369"/>
      <c r="F7" s="369"/>
      <c r="G7" s="369"/>
      <c r="H7" s="110"/>
    </row>
    <row r="8" spans="1:8" s="125" customFormat="1" x14ac:dyDescent="0.3">
      <c r="A8" s="1"/>
      <c r="B8" s="110"/>
      <c r="C8" s="110"/>
      <c r="D8" s="110"/>
      <c r="E8" s="110"/>
      <c r="F8" s="110"/>
      <c r="G8" s="110"/>
      <c r="H8" s="110"/>
    </row>
    <row r="9" spans="1:8" s="125" customFormat="1" x14ac:dyDescent="0.3">
      <c r="A9" s="1"/>
      <c r="B9" s="110"/>
      <c r="C9" s="110"/>
      <c r="D9" s="110"/>
      <c r="E9" s="110"/>
      <c r="F9" s="110"/>
      <c r="G9" s="110"/>
      <c r="H9" s="110"/>
    </row>
    <row r="10" spans="1:8" ht="21" x14ac:dyDescent="0.4">
      <c r="A10" s="14" t="s">
        <v>119</v>
      </c>
    </row>
    <row r="11" spans="1:8" ht="15" customHeight="1" x14ac:dyDescent="0.4">
      <c r="A11" s="14"/>
    </row>
    <row r="12" spans="1:8" ht="15" customHeight="1" x14ac:dyDescent="0.4">
      <c r="A12" s="14"/>
    </row>
    <row r="13" spans="1:8" x14ac:dyDescent="0.3">
      <c r="A13" s="53" t="s">
        <v>378</v>
      </c>
      <c r="E13"/>
      <c r="F13"/>
      <c r="G13"/>
      <c r="H13"/>
    </row>
    <row r="14" spans="1:8" ht="24" x14ac:dyDescent="0.3">
      <c r="A14" s="5"/>
      <c r="B14" s="72" t="s">
        <v>316</v>
      </c>
      <c r="C14" s="72" t="s">
        <v>379</v>
      </c>
      <c r="E14"/>
      <c r="F14"/>
      <c r="G14"/>
      <c r="H14"/>
    </row>
    <row r="15" spans="1:8" x14ac:dyDescent="0.3">
      <c r="A15" s="133" t="s">
        <v>1</v>
      </c>
      <c r="B15" s="134">
        <v>0.61</v>
      </c>
      <c r="C15" s="134">
        <v>0.56999999999999995</v>
      </c>
      <c r="E15"/>
      <c r="F15"/>
      <c r="G15"/>
      <c r="H15"/>
    </row>
    <row r="16" spans="1:8" x14ac:dyDescent="0.3">
      <c r="A16" s="131" t="s">
        <v>2</v>
      </c>
      <c r="B16" s="132">
        <v>0.39</v>
      </c>
      <c r="C16" s="132">
        <v>0.43</v>
      </c>
      <c r="E16"/>
      <c r="F16"/>
      <c r="G16"/>
      <c r="H16"/>
    </row>
    <row r="17" spans="1:8" x14ac:dyDescent="0.3">
      <c r="A17" s="74" t="s">
        <v>380</v>
      </c>
      <c r="B17" s="158">
        <v>100</v>
      </c>
      <c r="C17" s="159">
        <v>100</v>
      </c>
      <c r="E17"/>
      <c r="F17"/>
      <c r="G17"/>
      <c r="H17"/>
    </row>
    <row r="18" spans="1:8" x14ac:dyDescent="0.3">
      <c r="A18" s="42"/>
      <c r="E18"/>
      <c r="F18"/>
      <c r="G18"/>
      <c r="H18"/>
    </row>
    <row r="20" spans="1:8" x14ac:dyDescent="0.3">
      <c r="A20" s="22" t="s">
        <v>381</v>
      </c>
      <c r="B20" s="160"/>
      <c r="C20" s="160"/>
      <c r="D20" s="160"/>
      <c r="E20" s="161"/>
    </row>
    <row r="21" spans="1:8" ht="52.8" x14ac:dyDescent="0.3">
      <c r="A21" s="162"/>
      <c r="B21" s="163" t="s">
        <v>320</v>
      </c>
      <c r="C21" s="163" t="s">
        <v>382</v>
      </c>
      <c r="D21" s="163" t="s">
        <v>383</v>
      </c>
      <c r="E21" s="163" t="s">
        <v>384</v>
      </c>
      <c r="H21"/>
    </row>
    <row r="22" spans="1:8" x14ac:dyDescent="0.3">
      <c r="A22" s="22" t="s">
        <v>1</v>
      </c>
      <c r="B22" s="160"/>
      <c r="C22" s="160"/>
      <c r="D22" s="160"/>
      <c r="E22" s="161"/>
      <c r="H22"/>
    </row>
    <row r="23" spans="1:8" x14ac:dyDescent="0.3">
      <c r="A23" s="164" t="s">
        <v>6</v>
      </c>
      <c r="B23" s="165">
        <v>70463</v>
      </c>
      <c r="C23" s="166">
        <v>0.89</v>
      </c>
      <c r="D23" s="167">
        <v>6.2</v>
      </c>
      <c r="E23" s="168">
        <v>11.1</v>
      </c>
      <c r="H23"/>
    </row>
    <row r="24" spans="1:8" x14ac:dyDescent="0.3">
      <c r="A24" s="164" t="s">
        <v>7</v>
      </c>
      <c r="B24" s="165">
        <v>8620</v>
      </c>
      <c r="C24" s="166">
        <v>0.11</v>
      </c>
      <c r="D24" s="167">
        <v>0.8</v>
      </c>
      <c r="E24" s="168">
        <v>1.4</v>
      </c>
      <c r="H24"/>
    </row>
    <row r="25" spans="1:8" x14ac:dyDescent="0.3">
      <c r="A25" s="169" t="s">
        <v>380</v>
      </c>
      <c r="B25" s="170">
        <v>79083</v>
      </c>
      <c r="C25" s="171">
        <v>1</v>
      </c>
      <c r="D25" s="172">
        <v>6.9</v>
      </c>
      <c r="E25" s="173">
        <v>12.5</v>
      </c>
      <c r="H25"/>
    </row>
    <row r="26" spans="1:8" x14ac:dyDescent="0.3">
      <c r="A26" s="22" t="s">
        <v>2</v>
      </c>
      <c r="B26" s="165"/>
      <c r="C26" s="166"/>
      <c r="D26" s="160"/>
      <c r="E26" s="161"/>
      <c r="H26"/>
    </row>
    <row r="27" spans="1:8" x14ac:dyDescent="0.3">
      <c r="A27" s="164" t="s">
        <v>6</v>
      </c>
      <c r="B27" s="165">
        <v>42351</v>
      </c>
      <c r="C27" s="166">
        <v>0.83</v>
      </c>
      <c r="D27" s="167">
        <v>5</v>
      </c>
      <c r="E27" s="168">
        <v>7</v>
      </c>
      <c r="H27"/>
    </row>
    <row r="28" spans="1:8" x14ac:dyDescent="0.3">
      <c r="A28" s="164" t="s">
        <v>7</v>
      </c>
      <c r="B28" s="165">
        <v>8578</v>
      </c>
      <c r="C28" s="166">
        <v>0.17</v>
      </c>
      <c r="D28" s="167">
        <v>1</v>
      </c>
      <c r="E28" s="168">
        <v>1.4</v>
      </c>
      <c r="H28"/>
    </row>
    <row r="29" spans="1:8" x14ac:dyDescent="0.3">
      <c r="A29" s="169" t="s">
        <v>380</v>
      </c>
      <c r="B29" s="170">
        <v>50930</v>
      </c>
      <c r="C29" s="171">
        <v>1</v>
      </c>
      <c r="D29" s="172">
        <v>6</v>
      </c>
      <c r="E29" s="173">
        <v>8.5</v>
      </c>
      <c r="H29"/>
    </row>
    <row r="30" spans="1:8" x14ac:dyDescent="0.3">
      <c r="A30" s="22" t="s">
        <v>8</v>
      </c>
      <c r="B30" s="165"/>
      <c r="C30" s="160"/>
      <c r="D30" s="160"/>
      <c r="E30" s="161"/>
      <c r="H30"/>
    </row>
    <row r="31" spans="1:8" x14ac:dyDescent="0.3">
      <c r="A31" s="164" t="s">
        <v>6</v>
      </c>
      <c r="B31" s="165">
        <v>112978</v>
      </c>
      <c r="C31" s="166">
        <v>0.87</v>
      </c>
      <c r="D31" s="167">
        <v>5.7</v>
      </c>
      <c r="E31" s="168">
        <v>9.1</v>
      </c>
      <c r="H31"/>
    </row>
    <row r="32" spans="1:8" x14ac:dyDescent="0.3">
      <c r="A32" s="164" t="s">
        <v>7</v>
      </c>
      <c r="B32" s="165">
        <v>17218</v>
      </c>
      <c r="C32" s="166">
        <v>0.13</v>
      </c>
      <c r="D32" s="167">
        <v>0.9</v>
      </c>
      <c r="E32" s="168">
        <v>1.4</v>
      </c>
      <c r="H32"/>
    </row>
    <row r="33" spans="1:8" x14ac:dyDescent="0.3">
      <c r="A33" s="169" t="s">
        <v>380</v>
      </c>
      <c r="B33" s="170">
        <v>130195</v>
      </c>
      <c r="C33" s="171">
        <v>1</v>
      </c>
      <c r="D33" s="172">
        <v>6.5</v>
      </c>
      <c r="E33" s="173">
        <v>10.5</v>
      </c>
      <c r="H33"/>
    </row>
    <row r="34" spans="1:8" x14ac:dyDescent="0.3">
      <c r="A34" s="118" t="s">
        <v>290</v>
      </c>
    </row>
    <row r="35" spans="1:8" x14ac:dyDescent="0.3">
      <c r="A35" s="119" t="s">
        <v>291</v>
      </c>
    </row>
  </sheetData>
  <mergeCells count="3">
    <mergeCell ref="A5:G5"/>
    <mergeCell ref="A6:G6"/>
    <mergeCell ref="A7:G7"/>
  </mergeCells>
  <hyperlinks>
    <hyperlink ref="A1" location="Index!A1" display="Return to index" xr:uid="{F1C3115D-21FA-4B60-9605-99BA6FE62E9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D3BAA-2479-420D-A1A0-FD0655D281A5}">
  <sheetPr>
    <tabColor rgb="FFB04946"/>
  </sheetPr>
  <dimension ref="A1:K102"/>
  <sheetViews>
    <sheetView showGridLines="0" workbookViewId="0">
      <selection activeCell="I48" sqref="I48"/>
    </sheetView>
  </sheetViews>
  <sheetFormatPr defaultRowHeight="14.4" x14ac:dyDescent="0.3"/>
  <cols>
    <col min="1" max="1" width="41.109375" bestFit="1" customWidth="1"/>
    <col min="2" max="10" width="8" customWidth="1"/>
    <col min="11" max="11" width="9" bestFit="1" customWidth="1"/>
  </cols>
  <sheetData>
    <row r="1" spans="1:1" x14ac:dyDescent="0.3">
      <c r="A1" s="1" t="s">
        <v>50</v>
      </c>
    </row>
    <row r="2" spans="1:1" s="125" customFormat="1" x14ac:dyDescent="0.3">
      <c r="A2" s="1"/>
    </row>
    <row r="3" spans="1:1" s="125" customFormat="1" x14ac:dyDescent="0.3">
      <c r="A3" s="1"/>
    </row>
    <row r="4" spans="1:1" s="125" customFormat="1" ht="14.4" customHeight="1" x14ac:dyDescent="0.3">
      <c r="A4" s="1"/>
    </row>
    <row r="5" spans="1:1" s="125" customFormat="1" ht="14.4" customHeight="1" x14ac:dyDescent="0.3">
      <c r="A5" s="1"/>
    </row>
    <row r="6" spans="1:1" s="125" customFormat="1" ht="14.4" customHeigh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4" spans="1:1" s="112" customFormat="1" x14ac:dyDescent="0.3">
      <c r="A14" s="1"/>
    </row>
    <row r="15" spans="1:1" ht="21" x14ac:dyDescent="0.4">
      <c r="A15" s="14" t="s">
        <v>120</v>
      </c>
    </row>
    <row r="16" spans="1:1" ht="21" x14ac:dyDescent="0.4">
      <c r="A16" s="14"/>
    </row>
    <row r="17" spans="1:11" x14ac:dyDescent="0.3">
      <c r="A17" s="22" t="s">
        <v>385</v>
      </c>
      <c r="B17" s="160"/>
      <c r="C17" s="160"/>
      <c r="D17" s="160"/>
      <c r="E17" s="160"/>
      <c r="F17" s="160"/>
      <c r="G17" s="160"/>
      <c r="H17" s="160"/>
      <c r="I17" s="160"/>
      <c r="J17" s="160"/>
    </row>
    <row r="18" spans="1:11" ht="54" customHeight="1" x14ac:dyDescent="0.3">
      <c r="A18" s="162" t="s">
        <v>54</v>
      </c>
      <c r="B18" s="372" t="s">
        <v>386</v>
      </c>
      <c r="C18" s="372"/>
      <c r="D18" s="372"/>
      <c r="E18" s="371" t="s">
        <v>387</v>
      </c>
      <c r="F18" s="371"/>
      <c r="G18" s="371"/>
      <c r="H18" s="371" t="s">
        <v>8</v>
      </c>
      <c r="I18" s="371"/>
      <c r="J18" s="371"/>
    </row>
    <row r="19" spans="1:11" x14ac:dyDescent="0.3">
      <c r="A19" s="162"/>
      <c r="B19" s="174" t="s">
        <v>1</v>
      </c>
      <c r="C19" s="174" t="s">
        <v>2</v>
      </c>
      <c r="D19" s="174" t="s">
        <v>3</v>
      </c>
      <c r="E19" s="174" t="s">
        <v>1</v>
      </c>
      <c r="F19" s="174" t="s">
        <v>2</v>
      </c>
      <c r="G19" s="174" t="s">
        <v>380</v>
      </c>
      <c r="H19" s="174" t="s">
        <v>1</v>
      </c>
      <c r="I19" s="174" t="s">
        <v>2</v>
      </c>
      <c r="J19" s="174" t="s">
        <v>380</v>
      </c>
    </row>
    <row r="20" spans="1:11" x14ac:dyDescent="0.3">
      <c r="A20" s="160" t="s">
        <v>9</v>
      </c>
      <c r="B20" s="165">
        <v>3176</v>
      </c>
      <c r="C20" s="165">
        <v>1238</v>
      </c>
      <c r="D20" s="165">
        <v>4421</v>
      </c>
      <c r="E20" s="165">
        <v>85</v>
      </c>
      <c r="F20" s="165">
        <v>75</v>
      </c>
      <c r="G20" s="165">
        <v>160</v>
      </c>
      <c r="H20" s="165">
        <v>3262</v>
      </c>
      <c r="I20" s="165">
        <v>1313</v>
      </c>
      <c r="J20" s="165">
        <v>4581</v>
      </c>
    </row>
    <row r="21" spans="1:11" x14ac:dyDescent="0.3">
      <c r="A21" s="160" t="s">
        <v>107</v>
      </c>
      <c r="B21" s="165">
        <v>7578</v>
      </c>
      <c r="C21" s="165">
        <v>3526</v>
      </c>
      <c r="D21" s="165">
        <v>11137</v>
      </c>
      <c r="E21" s="165">
        <v>341</v>
      </c>
      <c r="F21" s="165">
        <v>426</v>
      </c>
      <c r="G21" s="165">
        <v>768</v>
      </c>
      <c r="H21" s="165">
        <v>7919</v>
      </c>
      <c r="I21" s="165">
        <v>3951</v>
      </c>
      <c r="J21" s="165">
        <v>11905</v>
      </c>
    </row>
    <row r="22" spans="1:11" x14ac:dyDescent="0.3">
      <c r="A22" s="160" t="s">
        <v>108</v>
      </c>
      <c r="B22" s="165">
        <v>8199</v>
      </c>
      <c r="C22" s="165">
        <v>4125</v>
      </c>
      <c r="D22" s="165">
        <v>12339</v>
      </c>
      <c r="E22" s="165">
        <v>620</v>
      </c>
      <c r="F22" s="165">
        <v>733</v>
      </c>
      <c r="G22" s="165">
        <v>1354</v>
      </c>
      <c r="H22" s="165">
        <v>8819</v>
      </c>
      <c r="I22" s="165">
        <v>4858</v>
      </c>
      <c r="J22" s="165">
        <v>13693</v>
      </c>
    </row>
    <row r="23" spans="1:11" x14ac:dyDescent="0.3">
      <c r="A23" s="160" t="s">
        <v>109</v>
      </c>
      <c r="B23" s="165">
        <v>8086</v>
      </c>
      <c r="C23" s="165">
        <v>3747</v>
      </c>
      <c r="D23" s="165">
        <v>11852</v>
      </c>
      <c r="E23" s="165">
        <v>836</v>
      </c>
      <c r="F23" s="165">
        <v>874</v>
      </c>
      <c r="G23" s="165">
        <v>1715</v>
      </c>
      <c r="H23" s="165">
        <v>8922</v>
      </c>
      <c r="I23" s="165">
        <v>4621</v>
      </c>
      <c r="J23" s="165">
        <v>13567</v>
      </c>
    </row>
    <row r="24" spans="1:11" x14ac:dyDescent="0.3">
      <c r="A24" s="160" t="s">
        <v>110</v>
      </c>
      <c r="B24" s="165">
        <v>7444</v>
      </c>
      <c r="C24" s="165">
        <v>3689</v>
      </c>
      <c r="D24" s="165">
        <v>11149</v>
      </c>
      <c r="E24" s="165">
        <v>954</v>
      </c>
      <c r="F24" s="165">
        <v>932</v>
      </c>
      <c r="G24" s="165">
        <v>1886</v>
      </c>
      <c r="H24" s="165">
        <v>8398</v>
      </c>
      <c r="I24" s="165">
        <v>4621</v>
      </c>
      <c r="J24" s="165">
        <v>13035</v>
      </c>
    </row>
    <row r="25" spans="1:11" x14ac:dyDescent="0.3">
      <c r="A25" s="160" t="s">
        <v>111</v>
      </c>
      <c r="B25" s="165">
        <v>6624</v>
      </c>
      <c r="C25" s="165">
        <v>3996</v>
      </c>
      <c r="D25" s="165">
        <v>10641</v>
      </c>
      <c r="E25" s="165">
        <v>977</v>
      </c>
      <c r="F25" s="165">
        <v>1012</v>
      </c>
      <c r="G25" s="165">
        <v>1990</v>
      </c>
      <c r="H25" s="165">
        <v>7601</v>
      </c>
      <c r="I25" s="165">
        <v>5008</v>
      </c>
      <c r="J25" s="165">
        <v>12631</v>
      </c>
    </row>
    <row r="26" spans="1:11" x14ac:dyDescent="0.3">
      <c r="A26" s="160" t="s">
        <v>112</v>
      </c>
      <c r="B26" s="165">
        <v>7395</v>
      </c>
      <c r="C26" s="165">
        <v>5227</v>
      </c>
      <c r="D26" s="165">
        <v>12635</v>
      </c>
      <c r="E26" s="165">
        <v>1255</v>
      </c>
      <c r="F26" s="165">
        <v>1266</v>
      </c>
      <c r="G26" s="165">
        <v>2526</v>
      </c>
      <c r="H26" s="165">
        <v>8650</v>
      </c>
      <c r="I26" s="165">
        <v>6493</v>
      </c>
      <c r="J26" s="165">
        <v>15161</v>
      </c>
    </row>
    <row r="27" spans="1:11" x14ac:dyDescent="0.3">
      <c r="A27" s="160" t="s">
        <v>113</v>
      </c>
      <c r="B27" s="165">
        <v>7387</v>
      </c>
      <c r="C27" s="165">
        <v>5864</v>
      </c>
      <c r="D27" s="165">
        <v>13264</v>
      </c>
      <c r="E27" s="165">
        <v>1312</v>
      </c>
      <c r="F27" s="165">
        <v>1332</v>
      </c>
      <c r="G27" s="165">
        <v>2645</v>
      </c>
      <c r="H27" s="165">
        <v>8699</v>
      </c>
      <c r="I27" s="165">
        <v>7196</v>
      </c>
      <c r="J27" s="165">
        <v>15909</v>
      </c>
    </row>
    <row r="28" spans="1:11" x14ac:dyDescent="0.3">
      <c r="A28" s="160" t="s">
        <v>114</v>
      </c>
      <c r="B28" s="165">
        <v>7056</v>
      </c>
      <c r="C28" s="165">
        <v>5552</v>
      </c>
      <c r="D28" s="165">
        <v>12627</v>
      </c>
      <c r="E28" s="165">
        <v>1119</v>
      </c>
      <c r="F28" s="165">
        <v>1106</v>
      </c>
      <c r="G28" s="165">
        <v>2229</v>
      </c>
      <c r="H28" s="165">
        <v>8175</v>
      </c>
      <c r="I28" s="165">
        <v>6658</v>
      </c>
      <c r="J28" s="165">
        <v>14856</v>
      </c>
    </row>
    <row r="29" spans="1:11" x14ac:dyDescent="0.3">
      <c r="A29" s="160" t="s">
        <v>115</v>
      </c>
      <c r="B29" s="165">
        <v>5196</v>
      </c>
      <c r="C29" s="165">
        <v>3883</v>
      </c>
      <c r="D29" s="165">
        <v>9084</v>
      </c>
      <c r="E29" s="165">
        <v>807</v>
      </c>
      <c r="F29" s="165">
        <v>625</v>
      </c>
      <c r="G29" s="165">
        <v>1431</v>
      </c>
      <c r="H29" s="165">
        <v>6003</v>
      </c>
      <c r="I29" s="165">
        <v>4507</v>
      </c>
      <c r="J29" s="165">
        <v>10515</v>
      </c>
    </row>
    <row r="30" spans="1:11" x14ac:dyDescent="0.3">
      <c r="A30" s="160" t="s">
        <v>154</v>
      </c>
      <c r="B30" s="165">
        <v>2321</v>
      </c>
      <c r="C30" s="165">
        <v>1506</v>
      </c>
      <c r="D30" s="165">
        <v>3829</v>
      </c>
      <c r="E30" s="165">
        <v>315</v>
      </c>
      <c r="F30" s="165">
        <v>198</v>
      </c>
      <c r="G30" s="165">
        <v>513</v>
      </c>
      <c r="H30" s="165">
        <v>2636</v>
      </c>
      <c r="I30" s="165">
        <v>1704</v>
      </c>
      <c r="J30" s="165">
        <v>4343</v>
      </c>
    </row>
    <row r="31" spans="1:11" x14ac:dyDescent="0.3">
      <c r="A31" s="175" t="s">
        <v>3</v>
      </c>
      <c r="B31" s="177">
        <v>70463</v>
      </c>
      <c r="C31" s="177">
        <v>42351</v>
      </c>
      <c r="D31" s="177">
        <v>112978</v>
      </c>
      <c r="E31" s="177">
        <v>8620</v>
      </c>
      <c r="F31" s="177">
        <v>8578</v>
      </c>
      <c r="G31" s="177">
        <v>17218</v>
      </c>
      <c r="H31" s="177">
        <v>79083</v>
      </c>
      <c r="I31" s="177">
        <v>50930</v>
      </c>
      <c r="J31" s="177">
        <v>130195</v>
      </c>
      <c r="K31" s="47"/>
    </row>
    <row r="32" spans="1:11" x14ac:dyDescent="0.3">
      <c r="A32" s="116" t="s">
        <v>292</v>
      </c>
    </row>
    <row r="33" spans="1:10" x14ac:dyDescent="0.3">
      <c r="A33" s="117" t="s">
        <v>293</v>
      </c>
    </row>
    <row r="34" spans="1:10" x14ac:dyDescent="0.3">
      <c r="A34" s="42"/>
      <c r="B34" s="54"/>
      <c r="C34" s="54"/>
      <c r="D34" s="54"/>
      <c r="E34" s="54"/>
      <c r="F34" s="54"/>
      <c r="G34" s="54"/>
      <c r="H34" s="54"/>
      <c r="I34" s="54"/>
      <c r="J34" s="54"/>
    </row>
    <row r="35" spans="1:10" x14ac:dyDescent="0.3">
      <c r="B35" s="55"/>
      <c r="C35" s="55"/>
      <c r="D35" s="55"/>
      <c r="E35" s="55"/>
      <c r="F35" s="55"/>
      <c r="G35" s="55"/>
      <c r="H35" s="55"/>
      <c r="I35" s="55"/>
      <c r="J35" s="55"/>
    </row>
    <row r="36" spans="1:10" x14ac:dyDescent="0.3">
      <c r="A36" s="22" t="s">
        <v>388</v>
      </c>
      <c r="B36" s="160"/>
      <c r="C36" s="160"/>
      <c r="D36" s="160"/>
      <c r="E36" s="160"/>
      <c r="F36" s="160"/>
      <c r="G36" s="160"/>
      <c r="H36" s="160"/>
      <c r="I36" s="160"/>
      <c r="J36" s="160"/>
    </row>
    <row r="37" spans="1:10" ht="54" customHeight="1" x14ac:dyDescent="0.3">
      <c r="A37" s="162" t="s">
        <v>54</v>
      </c>
      <c r="B37" s="372" t="s">
        <v>386</v>
      </c>
      <c r="C37" s="372"/>
      <c r="D37" s="372"/>
      <c r="E37" s="371" t="s">
        <v>387</v>
      </c>
      <c r="F37" s="371"/>
      <c r="G37" s="371"/>
      <c r="H37" s="371" t="s">
        <v>8</v>
      </c>
      <c r="I37" s="371"/>
      <c r="J37" s="371"/>
    </row>
    <row r="38" spans="1:10" x14ac:dyDescent="0.3">
      <c r="A38" s="162"/>
      <c r="B38" s="174" t="s">
        <v>1</v>
      </c>
      <c r="C38" s="174" t="s">
        <v>2</v>
      </c>
      <c r="D38" s="174" t="s">
        <v>3</v>
      </c>
      <c r="E38" s="174" t="s">
        <v>1</v>
      </c>
      <c r="F38" s="174" t="s">
        <v>2</v>
      </c>
      <c r="G38" s="174" t="s">
        <v>380</v>
      </c>
      <c r="H38" s="174" t="s">
        <v>1</v>
      </c>
      <c r="I38" s="174" t="s">
        <v>2</v>
      </c>
      <c r="J38" s="174" t="s">
        <v>380</v>
      </c>
    </row>
    <row r="39" spans="1:10" x14ac:dyDescent="0.3">
      <c r="A39" s="160" t="s">
        <v>9</v>
      </c>
      <c r="B39" s="167">
        <v>9.6999999999999993</v>
      </c>
      <c r="C39" s="167">
        <v>4.4000000000000004</v>
      </c>
      <c r="D39" s="167">
        <v>7.3</v>
      </c>
      <c r="E39" s="167">
        <v>0.3</v>
      </c>
      <c r="F39" s="167">
        <v>0.3</v>
      </c>
      <c r="G39" s="167">
        <v>0.3</v>
      </c>
      <c r="H39" s="167">
        <v>10</v>
      </c>
      <c r="I39" s="167">
        <v>4.5999999999999996</v>
      </c>
      <c r="J39" s="167">
        <v>7.5</v>
      </c>
    </row>
    <row r="40" spans="1:10" x14ac:dyDescent="0.3">
      <c r="A40" s="160" t="s">
        <v>107</v>
      </c>
      <c r="B40" s="167">
        <v>8.1</v>
      </c>
      <c r="C40" s="167">
        <v>4.4000000000000004</v>
      </c>
      <c r="D40" s="167">
        <v>6.5</v>
      </c>
      <c r="E40" s="167">
        <v>0.4</v>
      </c>
      <c r="F40" s="167">
        <v>0.5</v>
      </c>
      <c r="G40" s="167">
        <v>0.4</v>
      </c>
      <c r="H40" s="167">
        <v>8.5</v>
      </c>
      <c r="I40" s="167">
        <v>5</v>
      </c>
      <c r="J40" s="167">
        <v>6.9</v>
      </c>
    </row>
    <row r="41" spans="1:10" x14ac:dyDescent="0.3">
      <c r="A41" s="160" t="s">
        <v>108</v>
      </c>
      <c r="B41" s="167">
        <v>6</v>
      </c>
      <c r="C41" s="167">
        <v>3.8</v>
      </c>
      <c r="D41" s="167">
        <v>5</v>
      </c>
      <c r="E41" s="167">
        <v>0.5</v>
      </c>
      <c r="F41" s="167">
        <v>0.7</v>
      </c>
      <c r="G41" s="167">
        <v>0.6</v>
      </c>
      <c r="H41" s="167">
        <v>6.5</v>
      </c>
      <c r="I41" s="167">
        <v>4.5</v>
      </c>
      <c r="J41" s="167">
        <v>5.6</v>
      </c>
    </row>
    <row r="42" spans="1:10" x14ac:dyDescent="0.3">
      <c r="A42" s="160" t="s">
        <v>109</v>
      </c>
      <c r="B42" s="167">
        <v>5.4</v>
      </c>
      <c r="C42" s="167">
        <v>3.6</v>
      </c>
      <c r="D42" s="167">
        <v>4.7</v>
      </c>
      <c r="E42" s="167">
        <v>0.6</v>
      </c>
      <c r="F42" s="167">
        <v>0.8</v>
      </c>
      <c r="G42" s="167">
        <v>0.7</v>
      </c>
      <c r="H42" s="167">
        <v>6</v>
      </c>
      <c r="I42" s="167">
        <v>4.4000000000000004</v>
      </c>
      <c r="J42" s="167">
        <v>5.3</v>
      </c>
    </row>
    <row r="43" spans="1:10" x14ac:dyDescent="0.3">
      <c r="A43" s="160" t="s">
        <v>110</v>
      </c>
      <c r="B43" s="167">
        <v>5</v>
      </c>
      <c r="C43" s="167">
        <v>3.7</v>
      </c>
      <c r="D43" s="167">
        <v>4.4000000000000004</v>
      </c>
      <c r="E43" s="167">
        <v>0.6</v>
      </c>
      <c r="F43" s="167">
        <v>0.9</v>
      </c>
      <c r="G43" s="167">
        <v>0.8</v>
      </c>
      <c r="H43" s="167">
        <v>5.6</v>
      </c>
      <c r="I43" s="167">
        <v>4.5999999999999996</v>
      </c>
      <c r="J43" s="167">
        <v>5.2</v>
      </c>
    </row>
    <row r="44" spans="1:10" x14ac:dyDescent="0.3">
      <c r="A44" s="160" t="s">
        <v>111</v>
      </c>
      <c r="B44" s="167">
        <v>5</v>
      </c>
      <c r="C44" s="167">
        <v>4.3</v>
      </c>
      <c r="D44" s="167">
        <v>4.7</v>
      </c>
      <c r="E44" s="167">
        <v>0.7</v>
      </c>
      <c r="F44" s="167">
        <v>1.1000000000000001</v>
      </c>
      <c r="G44" s="167">
        <v>0.9</v>
      </c>
      <c r="H44" s="167">
        <v>5.7</v>
      </c>
      <c r="I44" s="167">
        <v>5.4</v>
      </c>
      <c r="J44" s="167">
        <v>5.6</v>
      </c>
    </row>
    <row r="45" spans="1:10" x14ac:dyDescent="0.3">
      <c r="A45" s="160" t="s">
        <v>112</v>
      </c>
      <c r="B45" s="167">
        <v>5.8</v>
      </c>
      <c r="C45" s="167">
        <v>5.2</v>
      </c>
      <c r="D45" s="167">
        <v>5.5</v>
      </c>
      <c r="E45" s="167">
        <v>1</v>
      </c>
      <c r="F45" s="167">
        <v>1.3</v>
      </c>
      <c r="G45" s="167">
        <v>1.1000000000000001</v>
      </c>
      <c r="H45" s="167">
        <v>6.8</v>
      </c>
      <c r="I45" s="167">
        <v>6.4</v>
      </c>
      <c r="J45" s="167">
        <v>6.6</v>
      </c>
    </row>
    <row r="46" spans="1:10" x14ac:dyDescent="0.3">
      <c r="A46" s="160" t="s">
        <v>113</v>
      </c>
      <c r="B46" s="167">
        <v>6.5</v>
      </c>
      <c r="C46" s="167">
        <v>6.3</v>
      </c>
      <c r="D46" s="167">
        <v>6.4</v>
      </c>
      <c r="E46" s="167">
        <v>1.2</v>
      </c>
      <c r="F46" s="167">
        <v>1.4</v>
      </c>
      <c r="G46" s="167">
        <v>1.3</v>
      </c>
      <c r="H46" s="167">
        <v>7.7</v>
      </c>
      <c r="I46" s="167">
        <v>7.8</v>
      </c>
      <c r="J46" s="167">
        <v>7.7</v>
      </c>
    </row>
    <row r="47" spans="1:10" x14ac:dyDescent="0.3">
      <c r="A47" s="160" t="s">
        <v>114</v>
      </c>
      <c r="B47" s="167">
        <v>7</v>
      </c>
      <c r="C47" s="167">
        <v>7.2</v>
      </c>
      <c r="D47" s="167">
        <v>7.1</v>
      </c>
      <c r="E47" s="167">
        <v>1.1000000000000001</v>
      </c>
      <c r="F47" s="167">
        <v>1.4</v>
      </c>
      <c r="G47" s="167">
        <v>1.3</v>
      </c>
      <c r="H47" s="167">
        <v>8.1</v>
      </c>
      <c r="I47" s="167">
        <v>8.6999999999999993</v>
      </c>
      <c r="J47" s="167">
        <v>8.4</v>
      </c>
    </row>
    <row r="48" spans="1:10" x14ac:dyDescent="0.3">
      <c r="A48" s="160" t="s">
        <v>115</v>
      </c>
      <c r="B48" s="167">
        <v>7.9</v>
      </c>
      <c r="C48" s="167">
        <v>8.3000000000000007</v>
      </c>
      <c r="D48" s="167">
        <v>8.1</v>
      </c>
      <c r="E48" s="167">
        <v>1.2</v>
      </c>
      <c r="F48" s="167">
        <v>1.3</v>
      </c>
      <c r="G48" s="167">
        <v>1.3</v>
      </c>
      <c r="H48" s="167">
        <v>9.1</v>
      </c>
      <c r="I48" s="167">
        <v>9.6</v>
      </c>
      <c r="J48" s="167">
        <v>9.3000000000000007</v>
      </c>
    </row>
    <row r="49" spans="1:10" ht="16.2" x14ac:dyDescent="0.3">
      <c r="A49" s="160" t="s">
        <v>297</v>
      </c>
      <c r="B49" s="167">
        <v>5.9</v>
      </c>
      <c r="C49" s="167">
        <v>6.8</v>
      </c>
      <c r="D49" s="167">
        <v>6.3</v>
      </c>
      <c r="E49" s="167">
        <v>0.8</v>
      </c>
      <c r="F49" s="167">
        <v>0.9</v>
      </c>
      <c r="G49" s="167">
        <v>0.8</v>
      </c>
      <c r="H49" s="167">
        <v>6.7</v>
      </c>
      <c r="I49" s="167">
        <v>7.7</v>
      </c>
      <c r="J49" s="167">
        <v>7.1</v>
      </c>
    </row>
    <row r="50" spans="1:10" ht="15" customHeight="1" x14ac:dyDescent="0.3">
      <c r="A50" s="175" t="s">
        <v>3</v>
      </c>
      <c r="B50" s="176">
        <v>6.2</v>
      </c>
      <c r="C50" s="176">
        <v>5</v>
      </c>
      <c r="D50" s="176">
        <v>5.7</v>
      </c>
      <c r="E50" s="176">
        <v>0.8</v>
      </c>
      <c r="F50" s="176">
        <v>1</v>
      </c>
      <c r="G50" s="176">
        <v>0.9</v>
      </c>
      <c r="H50" s="176">
        <v>6.9</v>
      </c>
      <c r="I50" s="176">
        <v>6</v>
      </c>
      <c r="J50" s="176">
        <v>6.5</v>
      </c>
    </row>
    <row r="51" spans="1:10" x14ac:dyDescent="0.3">
      <c r="A51" s="116" t="s">
        <v>294</v>
      </c>
    </row>
    <row r="52" spans="1:10" x14ac:dyDescent="0.3">
      <c r="A52" s="116" t="s">
        <v>295</v>
      </c>
    </row>
    <row r="53" spans="1:10" x14ac:dyDescent="0.3">
      <c r="A53" s="121" t="s">
        <v>296</v>
      </c>
    </row>
    <row r="54" spans="1:10" s="64" customFormat="1" x14ac:dyDescent="0.3">
      <c r="A54"/>
      <c r="B54"/>
      <c r="C54"/>
      <c r="D54"/>
      <c r="E54"/>
      <c r="F54"/>
      <c r="G54"/>
      <c r="H54"/>
      <c r="I54"/>
      <c r="J54"/>
    </row>
    <row r="55" spans="1:10" ht="15" customHeight="1" x14ac:dyDescent="0.3">
      <c r="B55" s="52"/>
      <c r="C55" s="52"/>
      <c r="D55" s="52"/>
      <c r="E55" s="52"/>
      <c r="F55" s="42"/>
      <c r="G55" s="52"/>
      <c r="H55" s="52"/>
      <c r="I55" s="52"/>
      <c r="J55" s="52"/>
    </row>
    <row r="56" spans="1:10" ht="15" customHeight="1" x14ac:dyDescent="0.3">
      <c r="A56" s="22" t="s">
        <v>389</v>
      </c>
      <c r="B56" s="160"/>
      <c r="C56" s="160"/>
      <c r="D56" s="160"/>
      <c r="E56" s="160"/>
      <c r="F56" s="160"/>
      <c r="G56" s="160"/>
      <c r="H56" s="160"/>
      <c r="I56" s="160"/>
      <c r="J56" s="160"/>
    </row>
    <row r="57" spans="1:10" ht="54" customHeight="1" x14ac:dyDescent="0.3">
      <c r="A57" s="162" t="s">
        <v>54</v>
      </c>
      <c r="B57" s="372" t="s">
        <v>386</v>
      </c>
      <c r="C57" s="372"/>
      <c r="D57" s="372"/>
      <c r="E57" s="371" t="s">
        <v>387</v>
      </c>
      <c r="F57" s="371"/>
      <c r="G57" s="371"/>
      <c r="H57" s="371" t="s">
        <v>8</v>
      </c>
      <c r="I57" s="371"/>
      <c r="J57" s="371"/>
    </row>
    <row r="58" spans="1:10" x14ac:dyDescent="0.3">
      <c r="A58" s="162"/>
      <c r="B58" s="174" t="s">
        <v>1</v>
      </c>
      <c r="C58" s="174" t="s">
        <v>2</v>
      </c>
      <c r="D58" s="174" t="s">
        <v>3</v>
      </c>
      <c r="E58" s="174" t="s">
        <v>1</v>
      </c>
      <c r="F58" s="174" t="s">
        <v>2</v>
      </c>
      <c r="G58" s="174" t="s">
        <v>380</v>
      </c>
      <c r="H58" s="174" t="s">
        <v>1</v>
      </c>
      <c r="I58" s="174" t="s">
        <v>2</v>
      </c>
      <c r="J58" s="174" t="s">
        <v>380</v>
      </c>
    </row>
    <row r="59" spans="1:10" x14ac:dyDescent="0.3">
      <c r="A59" s="160" t="s">
        <v>9</v>
      </c>
      <c r="B59" s="167">
        <v>9.6</v>
      </c>
      <c r="C59" s="167">
        <v>3.3</v>
      </c>
      <c r="D59" s="167">
        <v>6.3</v>
      </c>
      <c r="E59" s="167">
        <v>0.3</v>
      </c>
      <c r="F59" s="167">
        <v>0.2</v>
      </c>
      <c r="G59" s="167">
        <v>0.2</v>
      </c>
      <c r="H59" s="167">
        <v>9.9</v>
      </c>
      <c r="I59" s="167">
        <v>3.5</v>
      </c>
      <c r="J59" s="167">
        <v>6.5</v>
      </c>
    </row>
    <row r="60" spans="1:10" x14ac:dyDescent="0.3">
      <c r="A60" s="160" t="s">
        <v>107</v>
      </c>
      <c r="B60" s="167">
        <v>12.4</v>
      </c>
      <c r="C60" s="167">
        <v>5.7</v>
      </c>
      <c r="D60" s="167">
        <v>9</v>
      </c>
      <c r="E60" s="167">
        <v>0.6</v>
      </c>
      <c r="F60" s="167">
        <v>0.7</v>
      </c>
      <c r="G60" s="167">
        <v>0.6</v>
      </c>
      <c r="H60" s="167">
        <v>12.9</v>
      </c>
      <c r="I60" s="167">
        <v>6.4</v>
      </c>
      <c r="J60" s="167">
        <v>9.6999999999999993</v>
      </c>
    </row>
    <row r="61" spans="1:10" x14ac:dyDescent="0.3">
      <c r="A61" s="160" t="s">
        <v>108</v>
      </c>
      <c r="B61" s="167">
        <v>10.9</v>
      </c>
      <c r="C61" s="167">
        <v>5.8</v>
      </c>
      <c r="D61" s="167">
        <v>8.4</v>
      </c>
      <c r="E61" s="167">
        <v>0.8</v>
      </c>
      <c r="F61" s="167">
        <v>1</v>
      </c>
      <c r="G61" s="167">
        <v>0.9</v>
      </c>
      <c r="H61" s="167">
        <v>11.7</v>
      </c>
      <c r="I61" s="167">
        <v>6.9</v>
      </c>
      <c r="J61" s="167">
        <v>9.4</v>
      </c>
    </row>
    <row r="62" spans="1:10" x14ac:dyDescent="0.3">
      <c r="A62" s="160" t="s">
        <v>109</v>
      </c>
      <c r="B62" s="167">
        <v>10.3</v>
      </c>
      <c r="C62" s="167">
        <v>5.2</v>
      </c>
      <c r="D62" s="167">
        <v>7.9</v>
      </c>
      <c r="E62" s="167">
        <v>1.1000000000000001</v>
      </c>
      <c r="F62" s="167">
        <v>1.2</v>
      </c>
      <c r="G62" s="167">
        <v>1.1000000000000001</v>
      </c>
      <c r="H62" s="167">
        <v>11.4</v>
      </c>
      <c r="I62" s="167">
        <v>6.5</v>
      </c>
      <c r="J62" s="167">
        <v>9.1</v>
      </c>
    </row>
    <row r="63" spans="1:10" x14ac:dyDescent="0.3">
      <c r="A63" s="160" t="s">
        <v>110</v>
      </c>
      <c r="B63" s="167">
        <v>9.6999999999999993</v>
      </c>
      <c r="C63" s="167">
        <v>5.3</v>
      </c>
      <c r="D63" s="167">
        <v>7.6</v>
      </c>
      <c r="E63" s="167">
        <v>1.2</v>
      </c>
      <c r="F63" s="167">
        <v>1.4</v>
      </c>
      <c r="G63" s="167">
        <v>1.3</v>
      </c>
      <c r="H63" s="167">
        <v>10.9</v>
      </c>
      <c r="I63" s="167">
        <v>6.7</v>
      </c>
      <c r="J63" s="167">
        <v>8.9</v>
      </c>
    </row>
    <row r="64" spans="1:10" x14ac:dyDescent="0.3">
      <c r="A64" s="160" t="s">
        <v>111</v>
      </c>
      <c r="B64" s="167">
        <v>9.8000000000000007</v>
      </c>
      <c r="C64" s="167">
        <v>6.5</v>
      </c>
      <c r="D64" s="167">
        <v>8.1999999999999993</v>
      </c>
      <c r="E64" s="167">
        <v>1.4</v>
      </c>
      <c r="F64" s="167">
        <v>1.7</v>
      </c>
      <c r="G64" s="167">
        <v>1.5</v>
      </c>
      <c r="H64" s="167">
        <v>11.2</v>
      </c>
      <c r="I64" s="167">
        <v>8.1999999999999993</v>
      </c>
      <c r="J64" s="167">
        <v>9.8000000000000007</v>
      </c>
    </row>
    <row r="65" spans="1:11" x14ac:dyDescent="0.3">
      <c r="A65" s="160" t="s">
        <v>112</v>
      </c>
      <c r="B65" s="167">
        <v>11.4</v>
      </c>
      <c r="C65" s="167">
        <v>8.1999999999999993</v>
      </c>
      <c r="D65" s="167">
        <v>9.8000000000000007</v>
      </c>
      <c r="E65" s="167">
        <v>1.9</v>
      </c>
      <c r="F65" s="167">
        <v>2</v>
      </c>
      <c r="G65" s="167">
        <v>2</v>
      </c>
      <c r="H65" s="167">
        <v>13.4</v>
      </c>
      <c r="I65" s="167">
        <v>10.1</v>
      </c>
      <c r="J65" s="167">
        <v>11.8</v>
      </c>
    </row>
    <row r="66" spans="1:11" x14ac:dyDescent="0.3">
      <c r="A66" s="160" t="s">
        <v>113</v>
      </c>
      <c r="B66" s="167">
        <v>12.6</v>
      </c>
      <c r="C66" s="167">
        <v>9.6999999999999993</v>
      </c>
      <c r="D66" s="167">
        <v>11.1</v>
      </c>
      <c r="E66" s="167">
        <v>2.2000000000000002</v>
      </c>
      <c r="F66" s="167">
        <v>2.2000000000000002</v>
      </c>
      <c r="G66" s="167">
        <v>2.2000000000000002</v>
      </c>
      <c r="H66" s="167">
        <v>14.8</v>
      </c>
      <c r="I66" s="167">
        <v>11.9</v>
      </c>
      <c r="J66" s="167">
        <v>13.4</v>
      </c>
    </row>
    <row r="67" spans="1:11" x14ac:dyDescent="0.3">
      <c r="A67" s="160" t="s">
        <v>114</v>
      </c>
      <c r="B67" s="167">
        <v>13.3</v>
      </c>
      <c r="C67" s="167">
        <v>10.7</v>
      </c>
      <c r="D67" s="167">
        <v>12</v>
      </c>
      <c r="E67" s="167">
        <v>2.1</v>
      </c>
      <c r="F67" s="167">
        <v>2.1</v>
      </c>
      <c r="G67" s="167">
        <v>2.1</v>
      </c>
      <c r="H67" s="167">
        <v>15.4</v>
      </c>
      <c r="I67" s="167">
        <v>12.8</v>
      </c>
      <c r="J67" s="167">
        <v>14.1</v>
      </c>
    </row>
    <row r="68" spans="1:11" x14ac:dyDescent="0.3">
      <c r="A68" s="160" t="s">
        <v>115</v>
      </c>
      <c r="B68" s="167">
        <v>14</v>
      </c>
      <c r="C68" s="167">
        <v>11.4</v>
      </c>
      <c r="D68" s="167">
        <v>12.7</v>
      </c>
      <c r="E68" s="167">
        <v>2.2000000000000002</v>
      </c>
      <c r="F68" s="167">
        <v>1.8</v>
      </c>
      <c r="G68" s="167">
        <v>2</v>
      </c>
      <c r="H68" s="167">
        <v>16.2</v>
      </c>
      <c r="I68" s="167">
        <v>13.2</v>
      </c>
      <c r="J68" s="167">
        <v>14.8</v>
      </c>
    </row>
    <row r="69" spans="1:11" x14ac:dyDescent="0.3">
      <c r="A69" s="160" t="s">
        <v>154</v>
      </c>
      <c r="B69" s="167">
        <v>8.5</v>
      </c>
      <c r="C69" s="167">
        <v>7.6</v>
      </c>
      <c r="D69" s="167">
        <v>8.1</v>
      </c>
      <c r="E69" s="167">
        <v>1.2</v>
      </c>
      <c r="F69" s="167">
        <v>1</v>
      </c>
      <c r="G69" s="167">
        <v>1.1000000000000001</v>
      </c>
      <c r="H69" s="167">
        <v>9.6</v>
      </c>
      <c r="I69" s="167">
        <v>8.6999999999999993</v>
      </c>
      <c r="J69" s="167">
        <v>9.1999999999999993</v>
      </c>
    </row>
    <row r="70" spans="1:11" x14ac:dyDescent="0.3">
      <c r="A70" s="175" t="s">
        <v>3</v>
      </c>
      <c r="B70" s="176">
        <v>11.1</v>
      </c>
      <c r="C70" s="176">
        <v>7</v>
      </c>
      <c r="D70" s="176">
        <v>9.1</v>
      </c>
      <c r="E70" s="176">
        <v>1.4</v>
      </c>
      <c r="F70" s="176">
        <v>1.4</v>
      </c>
      <c r="G70" s="176">
        <v>1.4</v>
      </c>
      <c r="H70" s="176">
        <v>12.5</v>
      </c>
      <c r="I70" s="176">
        <v>8.5</v>
      </c>
      <c r="J70" s="176">
        <v>10.5</v>
      </c>
    </row>
    <row r="71" spans="1:11" x14ac:dyDescent="0.3">
      <c r="A71" s="116" t="s">
        <v>294</v>
      </c>
    </row>
    <row r="72" spans="1:11" x14ac:dyDescent="0.3">
      <c r="A72" s="116" t="s">
        <v>295</v>
      </c>
      <c r="K72" s="12"/>
    </row>
    <row r="73" spans="1:11" x14ac:dyDescent="0.3">
      <c r="A73" s="122" t="s">
        <v>298</v>
      </c>
      <c r="K73" s="12"/>
    </row>
    <row r="74" spans="1:11" s="64" customFormat="1" x14ac:dyDescent="0.3">
      <c r="A74"/>
      <c r="B74"/>
      <c r="C74"/>
      <c r="D74"/>
      <c r="E74"/>
      <c r="F74"/>
      <c r="G74"/>
      <c r="H74"/>
      <c r="I74"/>
      <c r="J74"/>
    </row>
    <row r="75" spans="1:11" s="64" customFormat="1" x14ac:dyDescent="0.3">
      <c r="A75"/>
      <c r="B75"/>
      <c r="C75"/>
      <c r="D75"/>
      <c r="E75"/>
      <c r="F75"/>
      <c r="G75"/>
      <c r="H75"/>
      <c r="I75"/>
      <c r="J75"/>
    </row>
    <row r="76" spans="1:11" x14ac:dyDescent="0.3">
      <c r="K76" s="12"/>
    </row>
    <row r="77" spans="1:11" x14ac:dyDescent="0.3">
      <c r="K77" s="12"/>
    </row>
    <row r="78" spans="1:11" x14ac:dyDescent="0.3">
      <c r="K78" s="12"/>
    </row>
    <row r="79" spans="1:11" x14ac:dyDescent="0.3">
      <c r="K79" s="12"/>
    </row>
    <row r="80" spans="1:11" x14ac:dyDescent="0.3">
      <c r="K80" s="12"/>
    </row>
    <row r="81" spans="11:11" x14ac:dyDescent="0.3">
      <c r="K81" s="12"/>
    </row>
    <row r="82" spans="11:11" x14ac:dyDescent="0.3">
      <c r="K82" s="12"/>
    </row>
    <row r="83" spans="11:11" x14ac:dyDescent="0.3">
      <c r="K83" s="12"/>
    </row>
    <row r="84" spans="11:11" x14ac:dyDescent="0.3">
      <c r="K84" s="12"/>
    </row>
    <row r="85" spans="11:11" x14ac:dyDescent="0.3">
      <c r="K85" s="12"/>
    </row>
    <row r="87" spans="11:11" ht="37.200000000000003" customHeight="1" x14ac:dyDescent="0.3"/>
    <row r="88" spans="11:11" ht="14.4" customHeight="1" x14ac:dyDescent="0.3"/>
    <row r="102" ht="37.950000000000003" customHeight="1" x14ac:dyDescent="0.3"/>
  </sheetData>
  <mergeCells count="9">
    <mergeCell ref="H57:J57"/>
    <mergeCell ref="B57:D57"/>
    <mergeCell ref="E57:G57"/>
    <mergeCell ref="B18:D18"/>
    <mergeCell ref="E18:G18"/>
    <mergeCell ref="H18:J18"/>
    <mergeCell ref="B37:D37"/>
    <mergeCell ref="E37:G37"/>
    <mergeCell ref="H37:J37"/>
  </mergeCells>
  <hyperlinks>
    <hyperlink ref="A1" location="Index!A1" display="Return to index" xr:uid="{F4559313-A144-48E3-9F95-0A95504F91E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5AE18-F9F0-4DDC-9A24-BA5DD8CBA4E8}">
  <sheetPr>
    <tabColor rgb="FFB04946"/>
  </sheetPr>
  <dimension ref="A1:AG139"/>
  <sheetViews>
    <sheetView showGridLines="0" topLeftCell="A10" zoomScaleNormal="100" workbookViewId="0">
      <selection activeCell="H18" sqref="H18"/>
    </sheetView>
  </sheetViews>
  <sheetFormatPr defaultRowHeight="14.4" x14ac:dyDescent="0.3"/>
  <cols>
    <col min="1" max="1" width="41.109375" bestFit="1" customWidth="1"/>
    <col min="2" max="10" width="8" customWidth="1"/>
  </cols>
  <sheetData>
    <row r="1" spans="1:10" x14ac:dyDescent="0.3">
      <c r="A1" s="1" t="s">
        <v>50</v>
      </c>
    </row>
    <row r="2" spans="1:10" s="125" customFormat="1" x14ac:dyDescent="0.3">
      <c r="A2" s="1"/>
    </row>
    <row r="3" spans="1:10" s="125" customFormat="1" x14ac:dyDescent="0.3">
      <c r="A3" s="1"/>
    </row>
    <row r="4" spans="1:10" s="125" customFormat="1" x14ac:dyDescent="0.3">
      <c r="A4" s="1"/>
    </row>
    <row r="5" spans="1:10" s="125" customFormat="1" x14ac:dyDescent="0.3">
      <c r="A5" s="1"/>
    </row>
    <row r="6" spans="1:10" s="125" customFormat="1" x14ac:dyDescent="0.3">
      <c r="A6" s="1"/>
    </row>
    <row r="7" spans="1:10" s="125" customFormat="1" x14ac:dyDescent="0.3">
      <c r="A7" s="1"/>
    </row>
    <row r="8" spans="1:10" s="125" customFormat="1" x14ac:dyDescent="0.3">
      <c r="A8" s="1"/>
    </row>
    <row r="9" spans="1:10" s="125" customFormat="1" x14ac:dyDescent="0.3">
      <c r="A9" s="1"/>
    </row>
    <row r="10" spans="1:10" s="125" customFormat="1" x14ac:dyDescent="0.3">
      <c r="A10" s="1"/>
    </row>
    <row r="11" spans="1:10" s="125" customFormat="1" x14ac:dyDescent="0.3">
      <c r="A11" s="1"/>
    </row>
    <row r="12" spans="1:10" s="125" customFormat="1" x14ac:dyDescent="0.3">
      <c r="A12" s="1"/>
    </row>
    <row r="14" spans="1:10" ht="21" x14ac:dyDescent="0.4">
      <c r="A14" s="14" t="s">
        <v>121</v>
      </c>
      <c r="G14" s="47"/>
    </row>
    <row r="15" spans="1:10" ht="21" x14ac:dyDescent="0.4">
      <c r="A15" s="14"/>
      <c r="G15" s="47"/>
    </row>
    <row r="16" spans="1:10" x14ac:dyDescent="0.3">
      <c r="A16" s="22" t="s">
        <v>502</v>
      </c>
      <c r="B16" s="22"/>
      <c r="C16" s="22"/>
      <c r="D16" s="22"/>
      <c r="E16" s="160"/>
      <c r="F16" s="160"/>
      <c r="G16" s="160"/>
      <c r="H16" s="160"/>
      <c r="I16" s="160"/>
      <c r="J16" s="160"/>
    </row>
    <row r="17" spans="1:10" ht="87.6" x14ac:dyDescent="0.3">
      <c r="A17" s="162" t="s">
        <v>31</v>
      </c>
      <c r="B17" s="178" t="s">
        <v>390</v>
      </c>
      <c r="C17" s="179" t="s">
        <v>391</v>
      </c>
      <c r="D17" s="179" t="s">
        <v>392</v>
      </c>
      <c r="E17" s="180" t="s">
        <v>393</v>
      </c>
      <c r="F17" s="179" t="s">
        <v>394</v>
      </c>
      <c r="G17" s="179" t="s">
        <v>320</v>
      </c>
      <c r="H17" s="179" t="s">
        <v>321</v>
      </c>
      <c r="I17" s="179" t="s">
        <v>395</v>
      </c>
      <c r="J17" s="179" t="s">
        <v>396</v>
      </c>
    </row>
    <row r="18" spans="1:10" x14ac:dyDescent="0.3">
      <c r="A18" s="201" t="s">
        <v>191</v>
      </c>
      <c r="B18" s="202">
        <v>1.802</v>
      </c>
      <c r="C18" s="193">
        <v>14.6</v>
      </c>
      <c r="D18" s="193">
        <v>93.6</v>
      </c>
      <c r="E18" s="202">
        <v>1.802</v>
      </c>
      <c r="F18" s="202">
        <v>2.5790000000000002</v>
      </c>
      <c r="G18" s="203">
        <v>26239</v>
      </c>
      <c r="H18" s="193">
        <v>20.2</v>
      </c>
      <c r="I18" s="193">
        <v>10.199999999999999</v>
      </c>
      <c r="J18" s="193">
        <v>14.6</v>
      </c>
    </row>
    <row r="19" spans="1:10" x14ac:dyDescent="0.3">
      <c r="A19" s="201" t="s">
        <v>27</v>
      </c>
      <c r="B19" s="202">
        <v>0.95399999999999996</v>
      </c>
      <c r="C19" s="193">
        <v>7.7</v>
      </c>
      <c r="D19" s="193">
        <v>78</v>
      </c>
      <c r="E19" s="202">
        <v>0.95399999999999996</v>
      </c>
      <c r="F19" s="202">
        <v>1.8280000000000001</v>
      </c>
      <c r="G19" s="203">
        <v>16088</v>
      </c>
      <c r="H19" s="193">
        <v>12.3</v>
      </c>
      <c r="I19" s="193">
        <v>8.8000000000000007</v>
      </c>
      <c r="J19" s="193">
        <v>16.8</v>
      </c>
    </row>
    <row r="20" spans="1:10" x14ac:dyDescent="0.3">
      <c r="A20" s="201" t="s">
        <v>26</v>
      </c>
      <c r="B20" s="202">
        <v>0.83399999999999996</v>
      </c>
      <c r="C20" s="193">
        <v>6.7</v>
      </c>
      <c r="D20" s="193">
        <v>93</v>
      </c>
      <c r="E20" s="202">
        <v>0.83399999999999996</v>
      </c>
      <c r="F20" s="202">
        <v>1.53</v>
      </c>
      <c r="G20" s="203">
        <v>14663</v>
      </c>
      <c r="H20" s="193">
        <v>11.3</v>
      </c>
      <c r="I20" s="193">
        <v>9.6</v>
      </c>
      <c r="J20" s="193">
        <v>17.600000000000001</v>
      </c>
    </row>
    <row r="21" spans="1:10" x14ac:dyDescent="0.3">
      <c r="A21" s="201" t="s">
        <v>184</v>
      </c>
      <c r="B21" s="202">
        <v>0.88600000000000001</v>
      </c>
      <c r="C21" s="193">
        <v>7.2</v>
      </c>
      <c r="D21" s="193">
        <v>99.2</v>
      </c>
      <c r="E21" s="202">
        <v>0.88600000000000001</v>
      </c>
      <c r="F21" s="202">
        <v>1.4790000000000001</v>
      </c>
      <c r="G21" s="203">
        <v>10481</v>
      </c>
      <c r="H21" s="193">
        <v>8.1</v>
      </c>
      <c r="I21" s="193">
        <v>7.1</v>
      </c>
      <c r="J21" s="193">
        <v>11.8</v>
      </c>
    </row>
    <row r="22" spans="1:10" x14ac:dyDescent="0.3">
      <c r="A22" s="201" t="s">
        <v>185</v>
      </c>
      <c r="B22" s="202">
        <v>0.57899999999999996</v>
      </c>
      <c r="C22" s="193">
        <v>4.7</v>
      </c>
      <c r="D22" s="193">
        <v>84.3</v>
      </c>
      <c r="E22" s="202">
        <v>0.57899999999999996</v>
      </c>
      <c r="F22" s="202">
        <v>1.0409999999999999</v>
      </c>
      <c r="G22" s="203">
        <v>9122</v>
      </c>
      <c r="H22" s="193">
        <v>7</v>
      </c>
      <c r="I22" s="193">
        <v>8.8000000000000007</v>
      </c>
      <c r="J22" s="193">
        <v>15.8</v>
      </c>
    </row>
    <row r="23" spans="1:10" x14ac:dyDescent="0.3">
      <c r="A23" s="201" t="s">
        <v>25</v>
      </c>
      <c r="B23" s="202">
        <v>1.2869999999999999</v>
      </c>
      <c r="C23" s="193">
        <v>10.4</v>
      </c>
      <c r="D23" s="193">
        <v>95.2</v>
      </c>
      <c r="E23" s="202">
        <v>1.2869999999999999</v>
      </c>
      <c r="F23" s="202">
        <v>1.756</v>
      </c>
      <c r="G23" s="203">
        <v>8986</v>
      </c>
      <c r="H23" s="193">
        <v>6.9</v>
      </c>
      <c r="I23" s="193">
        <v>5.0999999999999996</v>
      </c>
      <c r="J23" s="193">
        <v>7</v>
      </c>
    </row>
    <row r="24" spans="1:10" x14ac:dyDescent="0.3">
      <c r="A24" s="201" t="s">
        <v>189</v>
      </c>
      <c r="B24" s="202">
        <v>1.151</v>
      </c>
      <c r="C24" s="193">
        <v>9.3000000000000007</v>
      </c>
      <c r="D24" s="193">
        <v>94.8</v>
      </c>
      <c r="E24" s="202">
        <v>1.151</v>
      </c>
      <c r="F24" s="202">
        <v>1.73</v>
      </c>
      <c r="G24" s="203">
        <v>8212</v>
      </c>
      <c r="H24" s="193">
        <v>6.3</v>
      </c>
      <c r="I24" s="193">
        <v>4.7</v>
      </c>
      <c r="J24" s="193">
        <v>7.1</v>
      </c>
    </row>
    <row r="25" spans="1:10" x14ac:dyDescent="0.3">
      <c r="A25" s="201" t="s">
        <v>193</v>
      </c>
      <c r="B25" s="202">
        <v>0.84299999999999997</v>
      </c>
      <c r="C25" s="193">
        <v>6.8</v>
      </c>
      <c r="D25" s="193">
        <v>95.8</v>
      </c>
      <c r="E25" s="202">
        <v>0.84299999999999997</v>
      </c>
      <c r="F25" s="202">
        <v>0.98399999999999999</v>
      </c>
      <c r="G25" s="203">
        <v>6890</v>
      </c>
      <c r="H25" s="193">
        <v>5.3</v>
      </c>
      <c r="I25" s="193">
        <v>7</v>
      </c>
      <c r="J25" s="193">
        <v>8.1999999999999993</v>
      </c>
    </row>
    <row r="26" spans="1:10" x14ac:dyDescent="0.3">
      <c r="A26" s="201" t="s">
        <v>190</v>
      </c>
      <c r="B26" s="202">
        <v>0.44400000000000001</v>
      </c>
      <c r="C26" s="193">
        <v>3.6</v>
      </c>
      <c r="D26" s="193">
        <v>92.9</v>
      </c>
      <c r="E26" s="202">
        <v>0.44400000000000001</v>
      </c>
      <c r="F26" s="202">
        <v>0.68100000000000005</v>
      </c>
      <c r="G26" s="203">
        <v>5364</v>
      </c>
      <c r="H26" s="193">
        <v>4.0999999999999996</v>
      </c>
      <c r="I26" s="193">
        <v>7.9</v>
      </c>
      <c r="J26" s="193">
        <v>12.1</v>
      </c>
    </row>
    <row r="27" spans="1:10" x14ac:dyDescent="0.3">
      <c r="A27" s="201" t="s">
        <v>29</v>
      </c>
      <c r="B27" s="202">
        <v>0.36299999999999999</v>
      </c>
      <c r="C27" s="193">
        <v>2.9</v>
      </c>
      <c r="D27" s="193">
        <v>76.5</v>
      </c>
      <c r="E27" s="202">
        <v>0.36299999999999999</v>
      </c>
      <c r="F27" s="202">
        <v>0.66600000000000004</v>
      </c>
      <c r="G27" s="203">
        <v>5352</v>
      </c>
      <c r="H27" s="193">
        <v>4.0999999999999996</v>
      </c>
      <c r="I27" s="193">
        <v>8</v>
      </c>
      <c r="J27" s="193">
        <v>14.7</v>
      </c>
    </row>
    <row r="28" spans="1:10" x14ac:dyDescent="0.3">
      <c r="A28" s="201" t="s">
        <v>188</v>
      </c>
      <c r="B28" s="202">
        <v>0.20499999999999999</v>
      </c>
      <c r="C28" s="193">
        <v>1.7</v>
      </c>
      <c r="D28" s="193">
        <v>59</v>
      </c>
      <c r="E28" s="202">
        <v>0.20499999999999999</v>
      </c>
      <c r="F28" s="202">
        <v>0.376</v>
      </c>
      <c r="G28" s="203">
        <v>4159</v>
      </c>
      <c r="H28" s="193">
        <v>3.2</v>
      </c>
      <c r="I28" s="193">
        <v>11.1</v>
      </c>
      <c r="J28" s="193">
        <v>20.3</v>
      </c>
    </row>
    <row r="29" spans="1:10" x14ac:dyDescent="0.3">
      <c r="A29" s="201" t="s">
        <v>28</v>
      </c>
      <c r="B29" s="202">
        <v>0.40899999999999997</v>
      </c>
      <c r="C29" s="193">
        <v>3.3</v>
      </c>
      <c r="D29" s="193">
        <v>78.8</v>
      </c>
      <c r="E29" s="202">
        <v>0.40899999999999997</v>
      </c>
      <c r="F29" s="202">
        <v>0.65900000000000003</v>
      </c>
      <c r="G29" s="203">
        <v>3648</v>
      </c>
      <c r="H29" s="193">
        <v>2.8</v>
      </c>
      <c r="I29" s="193">
        <v>5.5</v>
      </c>
      <c r="J29" s="193">
        <v>8.9</v>
      </c>
    </row>
    <row r="30" spans="1:10" x14ac:dyDescent="0.3">
      <c r="A30" s="201" t="s">
        <v>30</v>
      </c>
      <c r="B30" s="202">
        <v>0.25</v>
      </c>
      <c r="C30" s="193">
        <v>2</v>
      </c>
      <c r="D30" s="193">
        <v>99.2</v>
      </c>
      <c r="E30" s="202">
        <v>0.25</v>
      </c>
      <c r="F30" s="202">
        <v>0.54400000000000004</v>
      </c>
      <c r="G30" s="203">
        <v>2806</v>
      </c>
      <c r="H30" s="193">
        <v>2.2000000000000002</v>
      </c>
      <c r="I30" s="193">
        <v>5.2</v>
      </c>
      <c r="J30" s="193">
        <v>11.2</v>
      </c>
    </row>
    <row r="31" spans="1:10" x14ac:dyDescent="0.3">
      <c r="A31" s="201" t="s">
        <v>183</v>
      </c>
      <c r="B31" s="202">
        <v>1.103</v>
      </c>
      <c r="C31" s="193">
        <v>8.9</v>
      </c>
      <c r="D31" s="193">
        <v>83.6</v>
      </c>
      <c r="E31" s="202">
        <v>1.103</v>
      </c>
      <c r="F31" s="202">
        <v>1.9750000000000001</v>
      </c>
      <c r="G31" s="203">
        <v>2290</v>
      </c>
      <c r="H31" s="193">
        <v>1.8</v>
      </c>
      <c r="I31" s="193">
        <v>1.2</v>
      </c>
      <c r="J31" s="193">
        <v>2.1</v>
      </c>
    </row>
    <row r="32" spans="1:10" x14ac:dyDescent="0.3">
      <c r="A32" s="201" t="s">
        <v>192</v>
      </c>
      <c r="B32" s="202">
        <v>0.22700000000000001</v>
      </c>
      <c r="C32" s="193">
        <v>1.8</v>
      </c>
      <c r="D32" s="193">
        <v>84.3</v>
      </c>
      <c r="E32" s="202">
        <v>0.22700000000000001</v>
      </c>
      <c r="F32" s="202">
        <v>0.28799999999999998</v>
      </c>
      <c r="G32" s="203">
        <v>2195</v>
      </c>
      <c r="H32" s="193">
        <v>1.7</v>
      </c>
      <c r="I32" s="193">
        <v>7.6</v>
      </c>
      <c r="J32" s="193">
        <v>9.6999999999999993</v>
      </c>
    </row>
    <row r="33" spans="1:10" x14ac:dyDescent="0.3">
      <c r="A33" s="201" t="s">
        <v>186</v>
      </c>
      <c r="B33" s="202">
        <v>0.15</v>
      </c>
      <c r="C33" s="193">
        <v>1.2</v>
      </c>
      <c r="D33" s="193">
        <v>81.900000000000006</v>
      </c>
      <c r="E33" s="202">
        <v>0.15</v>
      </c>
      <c r="F33" s="202">
        <v>0.29099999999999998</v>
      </c>
      <c r="G33" s="203">
        <v>1313</v>
      </c>
      <c r="H33" s="193">
        <v>1</v>
      </c>
      <c r="I33" s="193">
        <v>4.5</v>
      </c>
      <c r="J33" s="193">
        <v>8.8000000000000007</v>
      </c>
    </row>
    <row r="34" spans="1:10" x14ac:dyDescent="0.3">
      <c r="A34" s="201" t="s">
        <v>187</v>
      </c>
      <c r="B34" s="202">
        <v>0.19700000000000001</v>
      </c>
      <c r="C34" s="193">
        <v>1.6</v>
      </c>
      <c r="D34" s="193">
        <v>96.9</v>
      </c>
      <c r="E34" s="202">
        <v>0.19700000000000001</v>
      </c>
      <c r="F34" s="202">
        <v>0.35499999999999998</v>
      </c>
      <c r="G34" s="203">
        <v>1128</v>
      </c>
      <c r="H34" s="193">
        <v>0.9</v>
      </c>
      <c r="I34" s="193">
        <v>3.2</v>
      </c>
      <c r="J34" s="193">
        <v>5.7</v>
      </c>
    </row>
    <row r="35" spans="1:10" x14ac:dyDescent="0.3">
      <c r="A35" s="201" t="s">
        <v>182</v>
      </c>
      <c r="B35" s="202">
        <v>0.48199999999999998</v>
      </c>
      <c r="C35" s="193">
        <v>3.9</v>
      </c>
      <c r="D35" s="193">
        <v>94.4</v>
      </c>
      <c r="E35" s="202">
        <v>0.48199999999999998</v>
      </c>
      <c r="F35" s="202">
        <v>0.88200000000000001</v>
      </c>
      <c r="G35" s="203">
        <v>614</v>
      </c>
      <c r="H35" s="193">
        <v>0.5</v>
      </c>
      <c r="I35" s="193">
        <v>0.7</v>
      </c>
      <c r="J35" s="193">
        <v>1.3</v>
      </c>
    </row>
    <row r="36" spans="1:10" x14ac:dyDescent="0.3">
      <c r="A36" s="201" t="s">
        <v>181</v>
      </c>
      <c r="B36" s="202">
        <v>0.186</v>
      </c>
      <c r="C36" s="193">
        <v>1.5</v>
      </c>
      <c r="D36" s="193">
        <v>88.4</v>
      </c>
      <c r="E36" s="202">
        <v>0.186</v>
      </c>
      <c r="F36" s="202">
        <v>0.32700000000000001</v>
      </c>
      <c r="G36" s="203">
        <v>574</v>
      </c>
      <c r="H36" s="193">
        <v>0.4</v>
      </c>
      <c r="I36" s="193">
        <v>1.8</v>
      </c>
      <c r="J36" s="193">
        <v>3.1</v>
      </c>
    </row>
    <row r="37" spans="1:10" x14ac:dyDescent="0.3">
      <c r="A37" s="196" t="s">
        <v>3</v>
      </c>
      <c r="B37" s="204">
        <v>12.353999999999999</v>
      </c>
      <c r="C37" s="205">
        <v>100</v>
      </c>
      <c r="D37" s="205">
        <v>89.3</v>
      </c>
      <c r="E37" s="206">
        <v>12.353999999999999</v>
      </c>
      <c r="F37" s="204">
        <v>19.97</v>
      </c>
      <c r="G37" s="207">
        <v>130195</v>
      </c>
      <c r="H37" s="198">
        <v>100</v>
      </c>
      <c r="I37" s="198">
        <v>6.5</v>
      </c>
      <c r="J37" s="198">
        <v>10.5</v>
      </c>
    </row>
    <row r="38" spans="1:10" x14ac:dyDescent="0.3">
      <c r="A38" s="116" t="s">
        <v>299</v>
      </c>
    </row>
    <row r="39" spans="1:10" x14ac:dyDescent="0.3">
      <c r="A39" s="116" t="s">
        <v>295</v>
      </c>
    </row>
    <row r="40" spans="1:10" x14ac:dyDescent="0.3">
      <c r="A40" s="116" t="s">
        <v>300</v>
      </c>
    </row>
    <row r="41" spans="1:10" x14ac:dyDescent="0.3">
      <c r="A41" s="121" t="s">
        <v>301</v>
      </c>
    </row>
    <row r="42" spans="1:10" s="80" customFormat="1" x14ac:dyDescent="0.3">
      <c r="A42" s="121" t="s">
        <v>302</v>
      </c>
      <c r="B42"/>
      <c r="C42"/>
      <c r="D42"/>
      <c r="E42"/>
      <c r="F42"/>
      <c r="G42"/>
      <c r="H42"/>
      <c r="I42"/>
      <c r="J42"/>
    </row>
    <row r="43" spans="1:10" s="64" customFormat="1" x14ac:dyDescent="0.3">
      <c r="A43" s="121" t="s">
        <v>303</v>
      </c>
      <c r="B43"/>
      <c r="C43"/>
      <c r="D43"/>
      <c r="E43"/>
      <c r="F43"/>
      <c r="G43"/>
      <c r="H43"/>
      <c r="I43"/>
      <c r="J43"/>
    </row>
    <row r="44" spans="1:10" s="64" customFormat="1" x14ac:dyDescent="0.3">
      <c r="A44" s="120" t="s">
        <v>304</v>
      </c>
      <c r="B44"/>
      <c r="C44"/>
      <c r="D44"/>
      <c r="E44"/>
      <c r="F44"/>
      <c r="G44"/>
      <c r="H44"/>
      <c r="I44"/>
      <c r="J44"/>
    </row>
    <row r="45" spans="1:10" s="112" customFormat="1" x14ac:dyDescent="0.3">
      <c r="A45" s="120"/>
    </row>
    <row r="47" spans="1:10" ht="15" thickBot="1" x14ac:dyDescent="0.35">
      <c r="A47" s="53" t="s">
        <v>503</v>
      </c>
    </row>
    <row r="48" spans="1:10" ht="30" customHeight="1" thickBot="1" x14ac:dyDescent="0.35">
      <c r="A48" s="11" t="s">
        <v>31</v>
      </c>
      <c r="B48" s="373" t="s">
        <v>4</v>
      </c>
      <c r="C48" s="374"/>
      <c r="D48" s="375"/>
      <c r="E48" s="373" t="s">
        <v>15</v>
      </c>
      <c r="F48" s="374"/>
      <c r="G48" s="375"/>
      <c r="H48" s="373" t="s">
        <v>162</v>
      </c>
      <c r="I48" s="374"/>
      <c r="J48" s="375"/>
    </row>
    <row r="49" spans="1:10" x14ac:dyDescent="0.3">
      <c r="A49" s="137"/>
      <c r="B49" s="138" t="s">
        <v>1</v>
      </c>
      <c r="C49" s="138" t="s">
        <v>2</v>
      </c>
      <c r="D49" s="138" t="s">
        <v>3</v>
      </c>
      <c r="E49" s="138" t="s">
        <v>1</v>
      </c>
      <c r="F49" s="138" t="s">
        <v>2</v>
      </c>
      <c r="G49" s="138" t="s">
        <v>3</v>
      </c>
      <c r="H49" s="138" t="s">
        <v>1</v>
      </c>
      <c r="I49" s="138" t="s">
        <v>2</v>
      </c>
      <c r="J49" s="138" t="s">
        <v>3</v>
      </c>
    </row>
    <row r="50" spans="1:10" ht="15" thickBot="1" x14ac:dyDescent="0.35">
      <c r="A50" s="376" t="s">
        <v>8</v>
      </c>
      <c r="B50" s="376"/>
      <c r="C50" s="376"/>
      <c r="D50" s="376"/>
      <c r="E50" s="376"/>
      <c r="F50" s="376"/>
      <c r="G50" s="376"/>
      <c r="H50" s="376"/>
      <c r="I50" s="376"/>
      <c r="J50" s="376"/>
    </row>
    <row r="51" spans="1:10" ht="15" thickBot="1" x14ac:dyDescent="0.35">
      <c r="A51" s="183" t="s">
        <v>191</v>
      </c>
      <c r="B51" s="184">
        <v>5207</v>
      </c>
      <c r="C51" s="184">
        <v>20990</v>
      </c>
      <c r="D51" s="184">
        <v>26240</v>
      </c>
      <c r="E51" s="185">
        <v>8.1</v>
      </c>
      <c r="F51" s="185">
        <v>10.8</v>
      </c>
      <c r="G51" s="185">
        <v>10.199999999999999</v>
      </c>
      <c r="H51" s="185">
        <v>12.9</v>
      </c>
      <c r="I51" s="185">
        <v>15</v>
      </c>
      <c r="J51" s="185">
        <v>14.6</v>
      </c>
    </row>
    <row r="52" spans="1:10" ht="15" thickBot="1" x14ac:dyDescent="0.35">
      <c r="A52" s="183" t="s">
        <v>27</v>
      </c>
      <c r="B52" s="184">
        <v>15491</v>
      </c>
      <c r="C52" s="186">
        <v>539</v>
      </c>
      <c r="D52" s="184">
        <v>16039</v>
      </c>
      <c r="E52" s="186">
        <v>9.6</v>
      </c>
      <c r="F52" s="186">
        <v>2.5</v>
      </c>
      <c r="G52" s="186">
        <v>8.8000000000000007</v>
      </c>
      <c r="H52" s="186">
        <v>19.2</v>
      </c>
      <c r="I52" s="186">
        <v>3.6</v>
      </c>
      <c r="J52" s="186">
        <v>16.899999999999999</v>
      </c>
    </row>
    <row r="53" spans="1:10" ht="15" thickBot="1" x14ac:dyDescent="0.35">
      <c r="A53" s="183" t="s">
        <v>26</v>
      </c>
      <c r="B53" s="184">
        <v>12439</v>
      </c>
      <c r="C53" s="184">
        <v>2193</v>
      </c>
      <c r="D53" s="184">
        <v>14663</v>
      </c>
      <c r="E53" s="186">
        <v>10.9</v>
      </c>
      <c r="F53" s="186">
        <v>5.6</v>
      </c>
      <c r="G53" s="186">
        <v>9.6</v>
      </c>
      <c r="H53" s="186">
        <v>21.2</v>
      </c>
      <c r="I53" s="186">
        <v>8.9</v>
      </c>
      <c r="J53" s="186">
        <v>17.600000000000001</v>
      </c>
    </row>
    <row r="54" spans="1:10" ht="15" thickBot="1" x14ac:dyDescent="0.35">
      <c r="A54" s="183" t="s">
        <v>184</v>
      </c>
      <c r="B54" s="184">
        <v>7185</v>
      </c>
      <c r="C54" s="184">
        <v>3296</v>
      </c>
      <c r="D54" s="184">
        <v>10483</v>
      </c>
      <c r="E54" s="186">
        <v>9.3000000000000007</v>
      </c>
      <c r="F54" s="186">
        <v>4.7</v>
      </c>
      <c r="G54" s="186">
        <v>7.1</v>
      </c>
      <c r="H54" s="186">
        <v>16.399999999999999</v>
      </c>
      <c r="I54" s="186">
        <v>7.4</v>
      </c>
      <c r="J54" s="186">
        <v>11.8</v>
      </c>
    </row>
    <row r="55" spans="1:10" ht="15" thickBot="1" x14ac:dyDescent="0.35">
      <c r="A55" s="183" t="s">
        <v>185</v>
      </c>
      <c r="B55" s="184">
        <v>7768</v>
      </c>
      <c r="C55" s="184">
        <v>1344</v>
      </c>
      <c r="D55" s="184">
        <v>9121</v>
      </c>
      <c r="E55" s="186">
        <v>9.3000000000000007</v>
      </c>
      <c r="F55" s="186">
        <v>6.4</v>
      </c>
      <c r="G55" s="186">
        <v>8.8000000000000007</v>
      </c>
      <c r="H55" s="186">
        <v>17.5</v>
      </c>
      <c r="I55" s="186">
        <v>10</v>
      </c>
      <c r="J55" s="186">
        <v>15.8</v>
      </c>
    </row>
    <row r="56" spans="1:10" ht="15" thickBot="1" x14ac:dyDescent="0.35">
      <c r="A56" s="281" t="s">
        <v>194</v>
      </c>
      <c r="B56" s="276">
        <v>4094</v>
      </c>
      <c r="C56" s="277">
        <v>323</v>
      </c>
      <c r="D56" s="276">
        <v>4420</v>
      </c>
      <c r="E56" s="277">
        <v>10.7</v>
      </c>
      <c r="F56" s="277">
        <v>5</v>
      </c>
      <c r="G56" s="277">
        <v>9.9</v>
      </c>
      <c r="H56" s="277">
        <v>21.6</v>
      </c>
      <c r="I56" s="277">
        <v>7.9</v>
      </c>
      <c r="J56" s="277">
        <v>19.2</v>
      </c>
    </row>
    <row r="57" spans="1:10" ht="15" thickBot="1" x14ac:dyDescent="0.35">
      <c r="A57" s="183" t="s">
        <v>25</v>
      </c>
      <c r="B57" s="184">
        <v>4690</v>
      </c>
      <c r="C57" s="184">
        <v>4332</v>
      </c>
      <c r="D57" s="184">
        <v>9036</v>
      </c>
      <c r="E57" s="186">
        <v>5.2</v>
      </c>
      <c r="F57" s="186">
        <v>5.0999999999999996</v>
      </c>
      <c r="G57" s="186">
        <v>5.0999999999999996</v>
      </c>
      <c r="H57" s="186">
        <v>8</v>
      </c>
      <c r="I57" s="186">
        <v>6.2</v>
      </c>
      <c r="J57" s="186">
        <v>7</v>
      </c>
    </row>
    <row r="58" spans="1:10" ht="15" thickBot="1" x14ac:dyDescent="0.35">
      <c r="A58" s="183" t="s">
        <v>189</v>
      </c>
      <c r="B58" s="184">
        <v>2139</v>
      </c>
      <c r="C58" s="184">
        <v>6072</v>
      </c>
      <c r="D58" s="184">
        <v>8212</v>
      </c>
      <c r="E58" s="186">
        <v>4.0999999999999996</v>
      </c>
      <c r="F58" s="186">
        <v>5</v>
      </c>
      <c r="G58" s="186">
        <v>4.7</v>
      </c>
      <c r="H58" s="186">
        <v>6.6</v>
      </c>
      <c r="I58" s="186">
        <v>7.3</v>
      </c>
      <c r="J58" s="186">
        <v>7.1</v>
      </c>
    </row>
    <row r="59" spans="1:10" ht="15" thickBot="1" x14ac:dyDescent="0.35">
      <c r="A59" s="183" t="s">
        <v>193</v>
      </c>
      <c r="B59" s="184">
        <v>3263</v>
      </c>
      <c r="C59" s="184">
        <v>3602</v>
      </c>
      <c r="D59" s="184">
        <v>6890</v>
      </c>
      <c r="E59" s="186">
        <v>6.7</v>
      </c>
      <c r="F59" s="186">
        <v>7.2</v>
      </c>
      <c r="G59" s="186">
        <v>7</v>
      </c>
      <c r="H59" s="186">
        <v>8.8000000000000007</v>
      </c>
      <c r="I59" s="186">
        <v>7.7</v>
      </c>
      <c r="J59" s="186">
        <v>8.1999999999999993</v>
      </c>
    </row>
    <row r="60" spans="1:10" ht="15" thickBot="1" x14ac:dyDescent="0.35">
      <c r="A60" s="183" t="s">
        <v>190</v>
      </c>
      <c r="B60" s="184">
        <v>3496</v>
      </c>
      <c r="C60" s="184">
        <v>1860</v>
      </c>
      <c r="D60" s="184">
        <v>5368</v>
      </c>
      <c r="E60" s="186">
        <v>9</v>
      </c>
      <c r="F60" s="186">
        <v>6.4</v>
      </c>
      <c r="G60" s="186">
        <v>7.9</v>
      </c>
      <c r="H60" s="186">
        <v>14.9</v>
      </c>
      <c r="I60" s="186">
        <v>8.8000000000000007</v>
      </c>
      <c r="J60" s="186">
        <v>12.1</v>
      </c>
    </row>
    <row r="61" spans="1:10" ht="15" thickBot="1" x14ac:dyDescent="0.35">
      <c r="A61" s="183" t="s">
        <v>29</v>
      </c>
      <c r="B61" s="184">
        <v>4307</v>
      </c>
      <c r="C61" s="184">
        <v>1033</v>
      </c>
      <c r="D61" s="184">
        <v>5353</v>
      </c>
      <c r="E61" s="186">
        <v>9.4</v>
      </c>
      <c r="F61" s="186">
        <v>4.9000000000000004</v>
      </c>
      <c r="G61" s="186">
        <v>8</v>
      </c>
      <c r="H61" s="186">
        <v>18.100000000000001</v>
      </c>
      <c r="I61" s="186">
        <v>8.1999999999999993</v>
      </c>
      <c r="J61" s="186">
        <v>14.7</v>
      </c>
    </row>
    <row r="62" spans="1:10" ht="15" thickBot="1" x14ac:dyDescent="0.35">
      <c r="A62" s="183" t="s">
        <v>188</v>
      </c>
      <c r="B62" s="184">
        <v>3122</v>
      </c>
      <c r="C62" s="184">
        <v>1026</v>
      </c>
      <c r="D62" s="184">
        <v>4160</v>
      </c>
      <c r="E62" s="186">
        <v>11</v>
      </c>
      <c r="F62" s="186">
        <v>11.2</v>
      </c>
      <c r="G62" s="186">
        <v>11.1</v>
      </c>
      <c r="H62" s="186">
        <v>21.8</v>
      </c>
      <c r="I62" s="186">
        <v>16.600000000000001</v>
      </c>
      <c r="J62" s="186">
        <v>20.3</v>
      </c>
    </row>
    <row r="63" spans="1:10" ht="15" thickBot="1" x14ac:dyDescent="0.35">
      <c r="A63" s="281" t="s">
        <v>105</v>
      </c>
      <c r="B63" s="276">
        <v>2192</v>
      </c>
      <c r="C63" s="277">
        <v>871</v>
      </c>
      <c r="D63" s="276">
        <v>3069</v>
      </c>
      <c r="E63" s="277">
        <v>9.1999999999999993</v>
      </c>
      <c r="F63" s="277">
        <v>11</v>
      </c>
      <c r="G63" s="277">
        <v>9.6999999999999993</v>
      </c>
      <c r="H63" s="277">
        <v>18.600000000000001</v>
      </c>
      <c r="I63" s="277">
        <v>16.5</v>
      </c>
      <c r="J63" s="277">
        <v>18</v>
      </c>
    </row>
    <row r="64" spans="1:10" ht="15" thickBot="1" x14ac:dyDescent="0.35">
      <c r="A64" s="183" t="s">
        <v>28</v>
      </c>
      <c r="B64" s="184">
        <v>2572</v>
      </c>
      <c r="C64" s="184">
        <v>1065</v>
      </c>
      <c r="D64" s="184">
        <v>3639</v>
      </c>
      <c r="E64" s="186">
        <v>6</v>
      </c>
      <c r="F64" s="186">
        <v>4.5999999999999996</v>
      </c>
      <c r="G64" s="186">
        <v>5.5</v>
      </c>
      <c r="H64" s="186">
        <v>11</v>
      </c>
      <c r="I64" s="186">
        <v>6.1</v>
      </c>
      <c r="J64" s="186">
        <v>8.9</v>
      </c>
    </row>
    <row r="65" spans="1:32" ht="15" thickBot="1" x14ac:dyDescent="0.35">
      <c r="A65" s="183" t="s">
        <v>30</v>
      </c>
      <c r="B65" s="184">
        <v>2489</v>
      </c>
      <c r="C65" s="186">
        <v>311</v>
      </c>
      <c r="D65" s="184">
        <v>2804</v>
      </c>
      <c r="E65" s="186">
        <v>5.5</v>
      </c>
      <c r="F65" s="186">
        <v>3.4</v>
      </c>
      <c r="G65" s="186">
        <v>5.2</v>
      </c>
      <c r="H65" s="186">
        <v>12.1</v>
      </c>
      <c r="I65" s="186">
        <v>6.9</v>
      </c>
      <c r="J65" s="186">
        <v>11.2</v>
      </c>
    </row>
    <row r="66" spans="1:32" ht="15" thickBot="1" x14ac:dyDescent="0.35">
      <c r="A66" s="183" t="s">
        <v>183</v>
      </c>
      <c r="B66" s="184">
        <v>1111</v>
      </c>
      <c r="C66" s="184">
        <v>1175</v>
      </c>
      <c r="D66" s="184">
        <v>2286</v>
      </c>
      <c r="E66" s="186">
        <v>0.9</v>
      </c>
      <c r="F66" s="186">
        <v>1.6</v>
      </c>
      <c r="G66" s="186">
        <v>1.2</v>
      </c>
      <c r="H66" s="186">
        <v>1.8</v>
      </c>
      <c r="I66" s="186">
        <v>2.5</v>
      </c>
      <c r="J66" s="186">
        <v>2.1</v>
      </c>
    </row>
    <row r="67" spans="1:32" ht="15" thickBot="1" x14ac:dyDescent="0.35">
      <c r="A67" s="183" t="s">
        <v>192</v>
      </c>
      <c r="B67" s="184">
        <v>1217</v>
      </c>
      <c r="C67" s="186">
        <v>979</v>
      </c>
      <c r="D67" s="184">
        <v>2197</v>
      </c>
      <c r="E67" s="186">
        <v>7.5</v>
      </c>
      <c r="F67" s="186">
        <v>7.8</v>
      </c>
      <c r="G67" s="186">
        <v>7.6</v>
      </c>
      <c r="H67" s="186">
        <v>10.7</v>
      </c>
      <c r="I67" s="186">
        <v>8.6</v>
      </c>
      <c r="J67" s="186">
        <v>9.6999999999999993</v>
      </c>
    </row>
    <row r="68" spans="1:32" ht="15" thickBot="1" x14ac:dyDescent="0.35">
      <c r="A68" s="183" t="s">
        <v>186</v>
      </c>
      <c r="B68" s="184">
        <v>1183</v>
      </c>
      <c r="C68" s="186">
        <v>132</v>
      </c>
      <c r="D68" s="184">
        <v>1315</v>
      </c>
      <c r="E68" s="186">
        <v>5.2</v>
      </c>
      <c r="F68" s="186">
        <v>2.1</v>
      </c>
      <c r="G68" s="186">
        <v>4.5</v>
      </c>
      <c r="H68" s="186">
        <v>10.3</v>
      </c>
      <c r="I68" s="186">
        <v>3.7</v>
      </c>
      <c r="J68" s="186">
        <v>8.8000000000000007</v>
      </c>
    </row>
    <row r="69" spans="1:32" ht="15" thickBot="1" x14ac:dyDescent="0.35">
      <c r="A69" s="183" t="s">
        <v>187</v>
      </c>
      <c r="B69" s="186">
        <v>766</v>
      </c>
      <c r="C69" s="186">
        <v>363</v>
      </c>
      <c r="D69" s="184">
        <v>1130</v>
      </c>
      <c r="E69" s="186">
        <v>3.9</v>
      </c>
      <c r="F69" s="186">
        <v>2.2999999999999998</v>
      </c>
      <c r="G69" s="186">
        <v>3.2</v>
      </c>
      <c r="H69" s="186">
        <v>7.5</v>
      </c>
      <c r="I69" s="186">
        <v>3.8</v>
      </c>
      <c r="J69" s="186">
        <v>5.7</v>
      </c>
    </row>
    <row r="70" spans="1:32" ht="15" thickBot="1" x14ac:dyDescent="0.35">
      <c r="A70" s="183" t="s">
        <v>182</v>
      </c>
      <c r="B70" s="186">
        <v>197</v>
      </c>
      <c r="C70" s="186">
        <v>417</v>
      </c>
      <c r="D70" s="186">
        <v>614</v>
      </c>
      <c r="E70" s="186">
        <v>0.4</v>
      </c>
      <c r="F70" s="186">
        <v>1</v>
      </c>
      <c r="G70" s="186">
        <v>0.7</v>
      </c>
      <c r="H70" s="186">
        <v>0.8</v>
      </c>
      <c r="I70" s="186">
        <v>1.8</v>
      </c>
      <c r="J70" s="186">
        <v>1.3</v>
      </c>
    </row>
    <row r="71" spans="1:32" x14ac:dyDescent="0.3">
      <c r="A71" s="187" t="s">
        <v>181</v>
      </c>
      <c r="B71" s="188">
        <v>387</v>
      </c>
      <c r="C71" s="188">
        <v>184</v>
      </c>
      <c r="D71" s="188">
        <v>574</v>
      </c>
      <c r="E71" s="188">
        <v>1.9</v>
      </c>
      <c r="F71" s="188">
        <v>1.5</v>
      </c>
      <c r="G71" s="188">
        <v>1.8</v>
      </c>
      <c r="H71" s="188">
        <v>3.5</v>
      </c>
      <c r="I71" s="188">
        <v>2.4</v>
      </c>
      <c r="J71" s="188">
        <v>3.1</v>
      </c>
    </row>
    <row r="72" spans="1:32" s="71" customFormat="1" x14ac:dyDescent="0.3">
      <c r="A72" s="189" t="s">
        <v>3</v>
      </c>
      <c r="B72" s="278">
        <v>79083</v>
      </c>
      <c r="C72" s="278">
        <v>50929</v>
      </c>
      <c r="D72" s="278">
        <v>130195</v>
      </c>
      <c r="E72" s="279">
        <v>6.9</v>
      </c>
      <c r="F72" s="279">
        <v>6</v>
      </c>
      <c r="G72" s="279">
        <v>6.5</v>
      </c>
      <c r="H72" s="279">
        <v>12.5</v>
      </c>
      <c r="I72" s="279">
        <v>8.5</v>
      </c>
      <c r="J72" s="279">
        <v>10.5</v>
      </c>
      <c r="K72"/>
      <c r="L72"/>
      <c r="M72"/>
      <c r="N72"/>
      <c r="O72"/>
      <c r="P72"/>
      <c r="Q72"/>
      <c r="R72"/>
      <c r="S72"/>
      <c r="T72"/>
      <c r="U72"/>
      <c r="V72"/>
      <c r="W72"/>
      <c r="X72"/>
      <c r="Y72"/>
      <c r="Z72"/>
      <c r="AA72"/>
      <c r="AB72"/>
      <c r="AC72"/>
      <c r="AD72"/>
      <c r="AE72"/>
      <c r="AF72"/>
    </row>
    <row r="73" spans="1:32" s="71" customFormat="1" ht="15" thickBot="1" x14ac:dyDescent="0.35">
      <c r="A73" s="116" t="s">
        <v>299</v>
      </c>
      <c r="B73" s="67"/>
      <c r="C73" s="67"/>
      <c r="D73" s="67"/>
      <c r="E73" s="67"/>
      <c r="F73" s="67"/>
      <c r="G73" s="67"/>
      <c r="H73" s="67"/>
      <c r="I73" s="67"/>
      <c r="J73" s="67"/>
      <c r="K73" s="112"/>
      <c r="L73" s="112"/>
      <c r="M73" s="112"/>
      <c r="N73" s="112"/>
      <c r="O73" s="112"/>
      <c r="P73" s="112"/>
      <c r="Q73" s="112"/>
      <c r="R73" s="112"/>
      <c r="S73" s="112"/>
      <c r="T73" s="112"/>
      <c r="U73" s="112"/>
      <c r="V73" s="112"/>
      <c r="W73" s="112"/>
      <c r="X73" s="112"/>
      <c r="Y73" s="112"/>
      <c r="Z73" s="112"/>
      <c r="AA73" s="112"/>
      <c r="AB73" s="112"/>
      <c r="AC73" s="112"/>
      <c r="AD73" s="112"/>
      <c r="AE73" s="112"/>
      <c r="AF73" s="112"/>
    </row>
    <row r="74" spans="1:32" s="71" customFormat="1" ht="15" thickBot="1" x14ac:dyDescent="0.35">
      <c r="A74" s="116" t="s">
        <v>308</v>
      </c>
      <c r="B74" s="67"/>
      <c r="C74" s="67"/>
      <c r="D74" s="67"/>
      <c r="E74" s="67"/>
      <c r="F74" s="67"/>
      <c r="G74" s="67"/>
      <c r="H74" s="67"/>
      <c r="I74" s="67"/>
      <c r="J74" s="67"/>
      <c r="K74" s="112"/>
      <c r="L74" s="112"/>
      <c r="M74" s="112"/>
      <c r="N74" s="112"/>
      <c r="O74" s="112"/>
      <c r="P74" s="112"/>
      <c r="Q74" s="112"/>
      <c r="R74" s="112"/>
      <c r="S74" s="112"/>
      <c r="T74" s="112"/>
      <c r="U74" s="112"/>
      <c r="V74" s="112"/>
      <c r="W74" s="112"/>
      <c r="X74" s="112"/>
      <c r="Y74" s="112"/>
      <c r="Z74" s="112"/>
      <c r="AA74" s="112"/>
      <c r="AB74" s="112"/>
      <c r="AC74" s="112"/>
      <c r="AD74" s="112"/>
      <c r="AE74" s="112"/>
      <c r="AF74" s="112"/>
    </row>
    <row r="75" spans="1:32" s="71" customFormat="1" ht="15" thickBot="1" x14ac:dyDescent="0.35">
      <c r="A75" s="116" t="s">
        <v>309</v>
      </c>
      <c r="B75" s="67"/>
      <c r="C75" s="67"/>
      <c r="D75" s="67"/>
      <c r="E75" s="67"/>
      <c r="F75" s="67"/>
      <c r="G75" s="67"/>
      <c r="H75" s="67"/>
      <c r="I75" s="67"/>
      <c r="J75" s="67"/>
      <c r="K75" s="112"/>
      <c r="L75" s="112"/>
      <c r="M75" s="112"/>
      <c r="N75" s="112"/>
      <c r="O75" s="112"/>
      <c r="P75" s="112"/>
      <c r="Q75" s="112"/>
      <c r="R75" s="112"/>
      <c r="S75" s="112"/>
      <c r="T75" s="112"/>
      <c r="U75" s="112"/>
      <c r="V75" s="112"/>
      <c r="W75" s="112"/>
      <c r="X75" s="112"/>
      <c r="Y75" s="112"/>
      <c r="Z75" s="112"/>
      <c r="AA75" s="112"/>
      <c r="AB75" s="112"/>
      <c r="AC75" s="112"/>
      <c r="AD75" s="112"/>
      <c r="AE75" s="112"/>
      <c r="AF75" s="112"/>
    </row>
    <row r="76" spans="1:32" s="71" customFormat="1" ht="15" thickBot="1" x14ac:dyDescent="0.35">
      <c r="A76" s="67"/>
      <c r="B76" s="67"/>
      <c r="C76" s="67"/>
      <c r="D76" s="67"/>
      <c r="E76" s="67"/>
      <c r="F76" s="67"/>
      <c r="G76" s="67"/>
      <c r="H76" s="67"/>
      <c r="I76" s="67"/>
      <c r="J76" s="67"/>
      <c r="K76" s="112"/>
      <c r="L76" s="112"/>
      <c r="M76" s="112"/>
      <c r="N76" s="112"/>
      <c r="O76" s="112"/>
      <c r="P76" s="112"/>
      <c r="Q76" s="112"/>
      <c r="R76" s="112"/>
      <c r="S76" s="112"/>
      <c r="T76" s="112"/>
      <c r="U76" s="112"/>
      <c r="V76" s="112"/>
      <c r="W76" s="112"/>
      <c r="X76" s="112"/>
      <c r="Y76" s="112"/>
      <c r="Z76" s="112"/>
      <c r="AA76" s="112"/>
      <c r="AB76" s="112"/>
      <c r="AC76" s="112"/>
      <c r="AD76" s="112"/>
      <c r="AE76" s="112"/>
      <c r="AF76" s="112"/>
    </row>
    <row r="77" spans="1:32" s="71" customFormat="1" ht="15" thickBot="1" x14ac:dyDescent="0.35">
      <c r="A77" s="67"/>
      <c r="B77" s="68"/>
      <c r="C77" s="68"/>
      <c r="D77" s="68"/>
      <c r="E77" s="69"/>
      <c r="F77" s="69"/>
      <c r="G77" s="69"/>
      <c r="H77" s="69"/>
      <c r="I77" s="69"/>
      <c r="J77" s="70"/>
    </row>
    <row r="78" spans="1:32" ht="15" thickBot="1" x14ac:dyDescent="0.35">
      <c r="A78" s="53" t="s">
        <v>504</v>
      </c>
      <c r="B78" s="68"/>
      <c r="C78" s="68"/>
      <c r="D78" s="68"/>
      <c r="E78" s="69"/>
      <c r="F78" s="69"/>
      <c r="G78" s="69"/>
      <c r="H78" s="69"/>
      <c r="I78" s="69"/>
      <c r="J78" s="70"/>
    </row>
    <row r="79" spans="1:32" ht="30" customHeight="1" thickBot="1" x14ac:dyDescent="0.35">
      <c r="A79" s="11" t="s">
        <v>31</v>
      </c>
      <c r="B79" s="373" t="s">
        <v>4</v>
      </c>
      <c r="C79" s="374"/>
      <c r="D79" s="375"/>
      <c r="E79" s="373" t="s">
        <v>15</v>
      </c>
      <c r="F79" s="374"/>
      <c r="G79" s="375"/>
      <c r="H79" s="373" t="s">
        <v>162</v>
      </c>
      <c r="I79" s="374"/>
      <c r="J79" s="375"/>
    </row>
    <row r="80" spans="1:32" x14ac:dyDescent="0.3">
      <c r="A80" s="137"/>
      <c r="B80" s="138" t="s">
        <v>1</v>
      </c>
      <c r="C80" s="138" t="s">
        <v>2</v>
      </c>
      <c r="D80" s="138" t="s">
        <v>3</v>
      </c>
      <c r="E80" s="138" t="s">
        <v>1</v>
      </c>
      <c r="F80" s="138" t="s">
        <v>2</v>
      </c>
      <c r="G80" s="138" t="s">
        <v>3</v>
      </c>
      <c r="H80" s="138" t="s">
        <v>1</v>
      </c>
      <c r="I80" s="138" t="s">
        <v>2</v>
      </c>
      <c r="J80" s="138" t="s">
        <v>3</v>
      </c>
    </row>
    <row r="81" spans="1:10" ht="15" thickBot="1" x14ac:dyDescent="0.35">
      <c r="A81" s="377" t="s">
        <v>416</v>
      </c>
      <c r="B81" s="377"/>
      <c r="C81" s="377"/>
      <c r="D81" s="377"/>
      <c r="E81" s="377"/>
      <c r="F81" s="377"/>
      <c r="G81" s="377"/>
      <c r="H81" s="377"/>
      <c r="I81" s="377"/>
      <c r="J81" s="377"/>
    </row>
    <row r="82" spans="1:10" ht="15" thickBot="1" x14ac:dyDescent="0.35">
      <c r="A82" s="183" t="s">
        <v>191</v>
      </c>
      <c r="B82" s="184">
        <v>4252</v>
      </c>
      <c r="C82" s="184">
        <v>17754</v>
      </c>
      <c r="D82" s="184">
        <v>22043</v>
      </c>
      <c r="E82" s="186">
        <v>6.6</v>
      </c>
      <c r="F82" s="186">
        <v>9.1999999999999993</v>
      </c>
      <c r="G82" s="186">
        <v>8.5</v>
      </c>
      <c r="H82" s="186">
        <v>10.6</v>
      </c>
      <c r="I82" s="186">
        <v>12.7</v>
      </c>
      <c r="J82" s="186">
        <v>12.2</v>
      </c>
    </row>
    <row r="83" spans="1:10" ht="15" thickBot="1" x14ac:dyDescent="0.35">
      <c r="A83" s="183" t="s">
        <v>27</v>
      </c>
      <c r="B83" s="184">
        <v>14679</v>
      </c>
      <c r="C83" s="186">
        <v>452</v>
      </c>
      <c r="D83" s="184">
        <v>15140</v>
      </c>
      <c r="E83" s="186">
        <v>9.1</v>
      </c>
      <c r="F83" s="186">
        <v>2.1</v>
      </c>
      <c r="G83" s="186">
        <v>8.3000000000000007</v>
      </c>
      <c r="H83" s="186">
        <v>18.2</v>
      </c>
      <c r="I83" s="186">
        <v>3</v>
      </c>
      <c r="J83" s="186">
        <v>15.8</v>
      </c>
    </row>
    <row r="84" spans="1:10" ht="15" thickBot="1" x14ac:dyDescent="0.35">
      <c r="A84" s="183" t="s">
        <v>26</v>
      </c>
      <c r="B84" s="184">
        <v>11422</v>
      </c>
      <c r="C84" s="184">
        <v>1897</v>
      </c>
      <c r="D84" s="184">
        <v>13346</v>
      </c>
      <c r="E84" s="186">
        <v>10</v>
      </c>
      <c r="F84" s="186">
        <v>4.9000000000000004</v>
      </c>
      <c r="G84" s="186">
        <v>8.6999999999999993</v>
      </c>
      <c r="H84" s="186">
        <v>19.399999999999999</v>
      </c>
      <c r="I84" s="186">
        <v>7.7</v>
      </c>
      <c r="J84" s="186">
        <v>16</v>
      </c>
    </row>
    <row r="85" spans="1:10" ht="15" thickBot="1" x14ac:dyDescent="0.35">
      <c r="A85" s="183" t="s">
        <v>185</v>
      </c>
      <c r="B85" s="184">
        <v>7041</v>
      </c>
      <c r="C85" s="184">
        <v>1144</v>
      </c>
      <c r="D85" s="184">
        <v>8193</v>
      </c>
      <c r="E85" s="186">
        <v>8.5</v>
      </c>
      <c r="F85" s="186">
        <v>5.5</v>
      </c>
      <c r="G85" s="186">
        <v>7.9</v>
      </c>
      <c r="H85" s="186">
        <v>15.9</v>
      </c>
      <c r="I85" s="186">
        <v>8.5</v>
      </c>
      <c r="J85" s="186">
        <v>14.1</v>
      </c>
    </row>
    <row r="86" spans="1:10" ht="15" thickBot="1" x14ac:dyDescent="0.35">
      <c r="A86" s="282" t="s">
        <v>194</v>
      </c>
      <c r="B86" s="276">
        <v>3749</v>
      </c>
      <c r="C86" s="277">
        <v>265</v>
      </c>
      <c r="D86" s="276">
        <v>4017</v>
      </c>
      <c r="E86" s="277">
        <v>9.8000000000000007</v>
      </c>
      <c r="F86" s="277">
        <v>4.0999999999999996</v>
      </c>
      <c r="G86" s="277">
        <v>9</v>
      </c>
      <c r="H86" s="277">
        <v>19.8</v>
      </c>
      <c r="I86" s="277">
        <v>6.5</v>
      </c>
      <c r="J86" s="277">
        <v>17.399999999999999</v>
      </c>
    </row>
    <row r="87" spans="1:10" ht="15" thickBot="1" x14ac:dyDescent="0.35">
      <c r="A87" s="183" t="s">
        <v>25</v>
      </c>
      <c r="B87" s="184">
        <v>4225</v>
      </c>
      <c r="C87" s="184">
        <v>3887</v>
      </c>
      <c r="D87" s="184">
        <v>8124</v>
      </c>
      <c r="E87" s="186">
        <v>4.7</v>
      </c>
      <c r="F87" s="186">
        <v>4.5999999999999996</v>
      </c>
      <c r="G87" s="186">
        <v>4.7</v>
      </c>
      <c r="H87" s="186">
        <v>7.3</v>
      </c>
      <c r="I87" s="186">
        <v>5.5</v>
      </c>
      <c r="J87" s="186">
        <v>6.3</v>
      </c>
    </row>
    <row r="88" spans="1:10" ht="15" thickBot="1" x14ac:dyDescent="0.35">
      <c r="A88" s="183" t="s">
        <v>184</v>
      </c>
      <c r="B88" s="184">
        <v>5160</v>
      </c>
      <c r="C88" s="184">
        <v>2093</v>
      </c>
      <c r="D88" s="184">
        <v>7255</v>
      </c>
      <c r="E88" s="186">
        <v>6.6</v>
      </c>
      <c r="F88" s="186">
        <v>3</v>
      </c>
      <c r="G88" s="186">
        <v>4.9000000000000004</v>
      </c>
      <c r="H88" s="186">
        <v>11.7</v>
      </c>
      <c r="I88" s="186">
        <v>4.7</v>
      </c>
      <c r="J88" s="186">
        <v>8.1999999999999993</v>
      </c>
    </row>
    <row r="89" spans="1:10" ht="15" thickBot="1" x14ac:dyDescent="0.35">
      <c r="A89" s="183" t="s">
        <v>193</v>
      </c>
      <c r="B89" s="184">
        <v>3060</v>
      </c>
      <c r="C89" s="184">
        <v>3300</v>
      </c>
      <c r="D89" s="184">
        <v>6383</v>
      </c>
      <c r="E89" s="186">
        <v>6.3</v>
      </c>
      <c r="F89" s="186">
        <v>6.6</v>
      </c>
      <c r="G89" s="186">
        <v>6.5</v>
      </c>
      <c r="H89" s="186">
        <v>8.1999999999999993</v>
      </c>
      <c r="I89" s="186">
        <v>7</v>
      </c>
      <c r="J89" s="186">
        <v>7.6</v>
      </c>
    </row>
    <row r="90" spans="1:10" ht="15" thickBot="1" x14ac:dyDescent="0.35">
      <c r="A90" s="183" t="s">
        <v>189</v>
      </c>
      <c r="B90" s="184">
        <v>1622</v>
      </c>
      <c r="C90" s="184">
        <v>4641</v>
      </c>
      <c r="D90" s="184">
        <v>6264</v>
      </c>
      <c r="E90" s="186">
        <v>3.1</v>
      </c>
      <c r="F90" s="186">
        <v>3.8</v>
      </c>
      <c r="G90" s="186">
        <v>3.6</v>
      </c>
      <c r="H90" s="186">
        <v>5</v>
      </c>
      <c r="I90" s="186">
        <v>5.6</v>
      </c>
      <c r="J90" s="186">
        <v>5.4</v>
      </c>
    </row>
    <row r="91" spans="1:10" ht="15" thickBot="1" x14ac:dyDescent="0.35">
      <c r="A91" s="183" t="s">
        <v>190</v>
      </c>
      <c r="B91" s="184">
        <v>3279</v>
      </c>
      <c r="C91" s="184">
        <v>1636</v>
      </c>
      <c r="D91" s="184">
        <v>4926</v>
      </c>
      <c r="E91" s="186">
        <v>8.4</v>
      </c>
      <c r="F91" s="186">
        <v>5.6</v>
      </c>
      <c r="G91" s="186">
        <v>7.2</v>
      </c>
      <c r="H91" s="186">
        <v>14</v>
      </c>
      <c r="I91" s="186">
        <v>7.8</v>
      </c>
      <c r="J91" s="186">
        <v>11.1</v>
      </c>
    </row>
    <row r="92" spans="1:10" ht="15" thickBot="1" x14ac:dyDescent="0.35">
      <c r="A92" s="183" t="s">
        <v>29</v>
      </c>
      <c r="B92" s="184">
        <v>3888</v>
      </c>
      <c r="C92" s="186">
        <v>873</v>
      </c>
      <c r="D92" s="184">
        <v>4772</v>
      </c>
      <c r="E92" s="186">
        <v>8.5</v>
      </c>
      <c r="F92" s="186">
        <v>4.2</v>
      </c>
      <c r="G92" s="186">
        <v>7.2</v>
      </c>
      <c r="H92" s="186">
        <v>16.399999999999999</v>
      </c>
      <c r="I92" s="186">
        <v>6.9</v>
      </c>
      <c r="J92" s="186">
        <v>13.1</v>
      </c>
    </row>
    <row r="93" spans="1:10" ht="15" thickBot="1" x14ac:dyDescent="0.35">
      <c r="A93" s="183" t="s">
        <v>188</v>
      </c>
      <c r="B93" s="184">
        <v>2933</v>
      </c>
      <c r="C93" s="186">
        <v>967</v>
      </c>
      <c r="D93" s="184">
        <v>3910</v>
      </c>
      <c r="E93" s="186">
        <v>10.3</v>
      </c>
      <c r="F93" s="186">
        <v>10.6</v>
      </c>
      <c r="G93" s="186">
        <v>10.4</v>
      </c>
      <c r="H93" s="186">
        <v>20.5</v>
      </c>
      <c r="I93" s="186">
        <v>15.6</v>
      </c>
      <c r="J93" s="186">
        <v>19</v>
      </c>
    </row>
    <row r="94" spans="1:10" ht="15" thickBot="1" x14ac:dyDescent="0.35">
      <c r="A94" s="282" t="s">
        <v>105</v>
      </c>
      <c r="B94" s="276">
        <v>2085</v>
      </c>
      <c r="C94" s="277">
        <v>822</v>
      </c>
      <c r="D94" s="276">
        <v>2913</v>
      </c>
      <c r="E94" s="277">
        <v>8.8000000000000007</v>
      </c>
      <c r="F94" s="277">
        <v>10.4</v>
      </c>
      <c r="G94" s="277">
        <v>9.1999999999999993</v>
      </c>
      <c r="H94" s="277">
        <v>17.7</v>
      </c>
      <c r="I94" s="277">
        <v>15.5</v>
      </c>
      <c r="J94" s="277">
        <v>17.100000000000001</v>
      </c>
    </row>
    <row r="95" spans="1:10" ht="15" thickBot="1" x14ac:dyDescent="0.35">
      <c r="A95" s="183" t="s">
        <v>28</v>
      </c>
      <c r="B95" s="184">
        <v>2302</v>
      </c>
      <c r="C95" s="186">
        <v>854</v>
      </c>
      <c r="D95" s="184">
        <v>3158</v>
      </c>
      <c r="E95" s="186">
        <v>5.4</v>
      </c>
      <c r="F95" s="186">
        <v>3.7</v>
      </c>
      <c r="G95" s="186">
        <v>4.8</v>
      </c>
      <c r="H95" s="186">
        <v>9.8000000000000007</v>
      </c>
      <c r="I95" s="186">
        <v>4.8</v>
      </c>
      <c r="J95" s="186">
        <v>7.7</v>
      </c>
    </row>
    <row r="96" spans="1:10" ht="15" thickBot="1" x14ac:dyDescent="0.35">
      <c r="A96" s="183" t="s">
        <v>30</v>
      </c>
      <c r="B96" s="184">
        <v>2293</v>
      </c>
      <c r="C96" s="186">
        <v>269</v>
      </c>
      <c r="D96" s="184">
        <v>2566</v>
      </c>
      <c r="E96" s="186">
        <v>5.0999999999999996</v>
      </c>
      <c r="F96" s="186">
        <v>3</v>
      </c>
      <c r="G96" s="186">
        <v>4.7</v>
      </c>
      <c r="H96" s="186">
        <v>11.2</v>
      </c>
      <c r="I96" s="186">
        <v>5.9</v>
      </c>
      <c r="J96" s="186">
        <v>10.199999999999999</v>
      </c>
    </row>
    <row r="97" spans="1:33" ht="15" thickBot="1" x14ac:dyDescent="0.35">
      <c r="A97" s="183" t="s">
        <v>192</v>
      </c>
      <c r="B97" s="184">
        <v>1136</v>
      </c>
      <c r="C97" s="186">
        <v>902</v>
      </c>
      <c r="D97" s="184">
        <v>2039</v>
      </c>
      <c r="E97" s="186">
        <v>7</v>
      </c>
      <c r="F97" s="186">
        <v>7.2</v>
      </c>
      <c r="G97" s="186">
        <v>7.1</v>
      </c>
      <c r="H97" s="186">
        <v>10</v>
      </c>
      <c r="I97" s="186">
        <v>8</v>
      </c>
      <c r="J97" s="186">
        <v>9</v>
      </c>
    </row>
    <row r="98" spans="1:33" ht="15" thickBot="1" x14ac:dyDescent="0.35">
      <c r="A98" s="183" t="s">
        <v>183</v>
      </c>
      <c r="B98" s="186">
        <v>921</v>
      </c>
      <c r="C98" s="186">
        <v>911</v>
      </c>
      <c r="D98" s="184">
        <v>1832</v>
      </c>
      <c r="E98" s="186">
        <v>0.8</v>
      </c>
      <c r="F98" s="186">
        <v>1.2</v>
      </c>
      <c r="G98" s="186">
        <v>0.9</v>
      </c>
      <c r="H98" s="186">
        <v>1.4</v>
      </c>
      <c r="I98" s="186">
        <v>1.9</v>
      </c>
      <c r="J98" s="186">
        <v>1.7</v>
      </c>
    </row>
    <row r="99" spans="1:33" ht="15" thickBot="1" x14ac:dyDescent="0.35">
      <c r="A99" s="183" t="s">
        <v>186</v>
      </c>
      <c r="B99" s="184">
        <v>1065</v>
      </c>
      <c r="C99" s="186">
        <v>105</v>
      </c>
      <c r="D99" s="184">
        <v>1170</v>
      </c>
      <c r="E99" s="186">
        <v>4.7</v>
      </c>
      <c r="F99" s="186">
        <v>1.6</v>
      </c>
      <c r="G99" s="186">
        <v>4</v>
      </c>
      <c r="H99" s="186">
        <v>9.3000000000000007</v>
      </c>
      <c r="I99" s="186">
        <v>3</v>
      </c>
      <c r="J99" s="186">
        <v>7.8</v>
      </c>
    </row>
    <row r="100" spans="1:33" ht="15" thickBot="1" x14ac:dyDescent="0.35">
      <c r="A100" s="183" t="s">
        <v>187</v>
      </c>
      <c r="B100" s="186">
        <v>681</v>
      </c>
      <c r="C100" s="186">
        <v>276</v>
      </c>
      <c r="D100" s="186">
        <v>958</v>
      </c>
      <c r="E100" s="186">
        <v>3.5</v>
      </c>
      <c r="F100" s="186">
        <v>1.8</v>
      </c>
      <c r="G100" s="186">
        <v>2.7</v>
      </c>
      <c r="H100" s="186">
        <v>6.7</v>
      </c>
      <c r="I100" s="186">
        <v>2.9</v>
      </c>
      <c r="J100" s="186">
        <v>4.9000000000000004</v>
      </c>
    </row>
    <row r="101" spans="1:33" s="71" customFormat="1" ht="15" thickBot="1" x14ac:dyDescent="0.35">
      <c r="A101" s="183" t="s">
        <v>181</v>
      </c>
      <c r="B101" s="186">
        <v>339</v>
      </c>
      <c r="C101" s="186">
        <v>144</v>
      </c>
      <c r="D101" s="186">
        <v>485</v>
      </c>
      <c r="E101" s="186">
        <v>1.7</v>
      </c>
      <c r="F101" s="186">
        <v>1.1000000000000001</v>
      </c>
      <c r="G101" s="186">
        <v>1.5</v>
      </c>
      <c r="H101" s="186">
        <v>3.1</v>
      </c>
      <c r="I101" s="186">
        <v>1.9</v>
      </c>
      <c r="J101" s="186">
        <v>2.6</v>
      </c>
      <c r="K101"/>
      <c r="L101"/>
      <c r="M101"/>
      <c r="N101"/>
      <c r="O101"/>
      <c r="P101"/>
      <c r="Q101"/>
      <c r="R101"/>
      <c r="S101"/>
      <c r="T101"/>
      <c r="U101"/>
      <c r="V101"/>
      <c r="W101"/>
      <c r="X101"/>
      <c r="Y101"/>
      <c r="Z101"/>
      <c r="AA101"/>
      <c r="AB101"/>
      <c r="AC101"/>
      <c r="AD101"/>
      <c r="AE101"/>
      <c r="AF101"/>
      <c r="AG101"/>
    </row>
    <row r="102" spans="1:33" s="71" customFormat="1" ht="15" thickBot="1" x14ac:dyDescent="0.35">
      <c r="A102" s="183" t="s">
        <v>182</v>
      </c>
      <c r="B102" s="188">
        <v>116</v>
      </c>
      <c r="C102" s="188">
        <v>236</v>
      </c>
      <c r="D102" s="188">
        <v>353</v>
      </c>
      <c r="E102" s="188">
        <v>0.2</v>
      </c>
      <c r="F102" s="188">
        <v>0.6</v>
      </c>
      <c r="G102" s="188">
        <v>0.4</v>
      </c>
      <c r="H102" s="188">
        <v>0.5</v>
      </c>
      <c r="I102" s="188">
        <v>1</v>
      </c>
      <c r="J102" s="188">
        <v>0.7</v>
      </c>
      <c r="K102"/>
      <c r="L102"/>
      <c r="M102"/>
      <c r="N102"/>
      <c r="O102"/>
      <c r="P102"/>
      <c r="Q102"/>
      <c r="R102"/>
      <c r="S102"/>
      <c r="T102"/>
      <c r="U102"/>
      <c r="V102"/>
      <c r="W102"/>
      <c r="X102"/>
      <c r="Y102"/>
      <c r="Z102"/>
      <c r="AA102"/>
      <c r="AB102"/>
      <c r="AC102"/>
      <c r="AD102"/>
      <c r="AE102"/>
      <c r="AF102"/>
      <c r="AG102"/>
    </row>
    <row r="103" spans="1:33" x14ac:dyDescent="0.3">
      <c r="A103" s="280" t="s">
        <v>3</v>
      </c>
      <c r="B103" s="278">
        <v>70463</v>
      </c>
      <c r="C103" s="278">
        <v>42351</v>
      </c>
      <c r="D103" s="278">
        <v>112978</v>
      </c>
      <c r="E103" s="279">
        <v>6.2</v>
      </c>
      <c r="F103" s="279">
        <v>5</v>
      </c>
      <c r="G103" s="279">
        <v>5.7</v>
      </c>
      <c r="H103" s="279">
        <v>11.1</v>
      </c>
      <c r="I103" s="279">
        <v>7</v>
      </c>
      <c r="J103" s="279">
        <v>9.1</v>
      </c>
    </row>
    <row r="104" spans="1:33" ht="15" thickBot="1" x14ac:dyDescent="0.35">
      <c r="A104" s="116" t="s">
        <v>299</v>
      </c>
      <c r="B104" s="68"/>
      <c r="C104" s="68"/>
      <c r="D104" s="68"/>
      <c r="E104" s="69"/>
      <c r="F104" s="69"/>
      <c r="G104" s="69"/>
      <c r="H104" s="69"/>
      <c r="I104" s="69"/>
      <c r="J104" s="70"/>
    </row>
    <row r="105" spans="1:33" s="112" customFormat="1" ht="15" thickBot="1" x14ac:dyDescent="0.35">
      <c r="A105" s="116" t="s">
        <v>308</v>
      </c>
      <c r="B105" s="68"/>
      <c r="C105" s="68"/>
      <c r="D105" s="68"/>
      <c r="E105" s="69"/>
      <c r="F105" s="69"/>
      <c r="G105" s="69"/>
      <c r="H105" s="69"/>
      <c r="I105" s="69"/>
      <c r="J105" s="70"/>
    </row>
    <row r="106" spans="1:33" s="112" customFormat="1" ht="15" thickBot="1" x14ac:dyDescent="0.35">
      <c r="A106" s="117" t="s">
        <v>310</v>
      </c>
      <c r="B106" s="68"/>
      <c r="C106" s="68"/>
      <c r="D106" s="68"/>
      <c r="E106" s="69"/>
      <c r="F106" s="69"/>
      <c r="G106" s="69"/>
      <c r="H106" s="69"/>
      <c r="I106" s="69"/>
      <c r="J106" s="70"/>
    </row>
    <row r="107" spans="1:33" s="112" customFormat="1" ht="15" thickBot="1" x14ac:dyDescent="0.35">
      <c r="A107" s="123"/>
      <c r="B107" s="68"/>
      <c r="C107" s="68"/>
      <c r="D107" s="68"/>
      <c r="E107" s="69"/>
      <c r="F107" s="69"/>
      <c r="G107" s="69"/>
      <c r="H107" s="69"/>
      <c r="I107" s="69"/>
      <c r="J107" s="70"/>
    </row>
    <row r="108" spans="1:33" ht="15" thickBot="1" x14ac:dyDescent="0.35">
      <c r="A108" s="53" t="s">
        <v>423</v>
      </c>
      <c r="B108" s="68"/>
      <c r="C108" s="68"/>
      <c r="D108" s="68"/>
      <c r="E108" s="69"/>
      <c r="F108" s="69"/>
      <c r="G108" s="69"/>
      <c r="H108" s="69"/>
      <c r="I108" s="69"/>
      <c r="J108" s="70"/>
      <c r="W108" s="47"/>
    </row>
    <row r="109" spans="1:33" ht="30" customHeight="1" thickBot="1" x14ac:dyDescent="0.35">
      <c r="A109" s="11" t="s">
        <v>31</v>
      </c>
      <c r="B109" s="373" t="s">
        <v>4</v>
      </c>
      <c r="C109" s="374"/>
      <c r="D109" s="375"/>
      <c r="E109" s="373" t="s">
        <v>15</v>
      </c>
      <c r="F109" s="374"/>
      <c r="G109" s="375"/>
      <c r="H109" s="373" t="s">
        <v>162</v>
      </c>
      <c r="I109" s="374"/>
      <c r="J109" s="375"/>
      <c r="W109" s="47"/>
    </row>
    <row r="110" spans="1:33" x14ac:dyDescent="0.3">
      <c r="A110" s="137"/>
      <c r="B110" s="138" t="s">
        <v>1</v>
      </c>
      <c r="C110" s="138" t="s">
        <v>2</v>
      </c>
      <c r="D110" s="138" t="s">
        <v>3</v>
      </c>
      <c r="E110" s="138" t="s">
        <v>1</v>
      </c>
      <c r="F110" s="138" t="s">
        <v>2</v>
      </c>
      <c r="G110" s="138" t="s">
        <v>3</v>
      </c>
      <c r="H110" s="138" t="s">
        <v>1</v>
      </c>
      <c r="I110" s="138" t="s">
        <v>2</v>
      </c>
      <c r="J110" s="138" t="s">
        <v>3</v>
      </c>
    </row>
    <row r="111" spans="1:33" x14ac:dyDescent="0.3">
      <c r="A111" s="140" t="s">
        <v>7</v>
      </c>
      <c r="B111" s="141"/>
      <c r="C111" s="141"/>
      <c r="D111" s="141"/>
      <c r="E111" s="141"/>
      <c r="F111" s="141"/>
      <c r="G111" s="141"/>
      <c r="H111" s="141"/>
      <c r="I111" s="141"/>
      <c r="J111" s="141"/>
    </row>
    <row r="112" spans="1:33" x14ac:dyDescent="0.3">
      <c r="A112" s="191" t="s">
        <v>191</v>
      </c>
      <c r="B112" s="203">
        <v>955</v>
      </c>
      <c r="C112" s="203">
        <v>3236</v>
      </c>
      <c r="D112" s="203">
        <v>4196</v>
      </c>
      <c r="E112" s="193">
        <v>1.5</v>
      </c>
      <c r="F112" s="193">
        <v>1.7</v>
      </c>
      <c r="G112" s="193">
        <v>1.6</v>
      </c>
      <c r="H112" s="193">
        <v>2.4</v>
      </c>
      <c r="I112" s="193">
        <v>2.2999999999999998</v>
      </c>
      <c r="J112" s="193">
        <v>2.2999999999999998</v>
      </c>
    </row>
    <row r="113" spans="1:10" x14ac:dyDescent="0.3">
      <c r="A113" s="191" t="s">
        <v>184</v>
      </c>
      <c r="B113" s="203">
        <v>2025</v>
      </c>
      <c r="C113" s="203">
        <v>1203</v>
      </c>
      <c r="D113" s="203">
        <v>3228</v>
      </c>
      <c r="E113" s="193">
        <v>2.6</v>
      </c>
      <c r="F113" s="193">
        <v>1.7</v>
      </c>
      <c r="G113" s="193">
        <v>2.2000000000000002</v>
      </c>
      <c r="H113" s="193">
        <v>4.5999999999999996</v>
      </c>
      <c r="I113" s="193">
        <v>2.7</v>
      </c>
      <c r="J113" s="193">
        <v>3.6</v>
      </c>
    </row>
    <row r="114" spans="1:10" x14ac:dyDescent="0.3">
      <c r="A114" s="191" t="s">
        <v>189</v>
      </c>
      <c r="B114" s="203">
        <v>517</v>
      </c>
      <c r="C114" s="203">
        <v>1431</v>
      </c>
      <c r="D114" s="203">
        <v>1948</v>
      </c>
      <c r="E114" s="193">
        <v>1</v>
      </c>
      <c r="F114" s="193">
        <v>1.2</v>
      </c>
      <c r="G114" s="193">
        <v>1.1000000000000001</v>
      </c>
      <c r="H114" s="193">
        <v>1.6</v>
      </c>
      <c r="I114" s="193">
        <v>1.7</v>
      </c>
      <c r="J114" s="193">
        <v>1.7</v>
      </c>
    </row>
    <row r="115" spans="1:10" x14ac:dyDescent="0.3">
      <c r="A115" s="191" t="s">
        <v>26</v>
      </c>
      <c r="B115" s="203">
        <v>1017</v>
      </c>
      <c r="C115" s="203">
        <v>297</v>
      </c>
      <c r="D115" s="203">
        <v>1318</v>
      </c>
      <c r="E115" s="193">
        <v>0.9</v>
      </c>
      <c r="F115" s="193">
        <v>0.8</v>
      </c>
      <c r="G115" s="193">
        <v>0.9</v>
      </c>
      <c r="H115" s="193">
        <v>1.7</v>
      </c>
      <c r="I115" s="193">
        <v>1.2</v>
      </c>
      <c r="J115" s="193">
        <v>1.6</v>
      </c>
    </row>
    <row r="116" spans="1:10" x14ac:dyDescent="0.3">
      <c r="A116" s="191" t="s">
        <v>27</v>
      </c>
      <c r="B116" s="203">
        <v>858</v>
      </c>
      <c r="C116" s="203">
        <v>90</v>
      </c>
      <c r="D116" s="203">
        <v>948</v>
      </c>
      <c r="E116" s="193">
        <v>0.5</v>
      </c>
      <c r="F116" s="193">
        <v>0.4</v>
      </c>
      <c r="G116" s="193">
        <v>0.5</v>
      </c>
      <c r="H116" s="193">
        <v>1.1000000000000001</v>
      </c>
      <c r="I116" s="193">
        <v>0.6</v>
      </c>
      <c r="J116" s="193">
        <v>1</v>
      </c>
    </row>
    <row r="117" spans="1:10" x14ac:dyDescent="0.3">
      <c r="A117" s="191" t="s">
        <v>185</v>
      </c>
      <c r="B117" s="203">
        <v>728</v>
      </c>
      <c r="C117" s="203">
        <v>200</v>
      </c>
      <c r="D117" s="203">
        <v>929</v>
      </c>
      <c r="E117" s="193">
        <v>0.9</v>
      </c>
      <c r="F117" s="193">
        <v>1</v>
      </c>
      <c r="G117" s="193">
        <v>0.9</v>
      </c>
      <c r="H117" s="193">
        <v>1.6</v>
      </c>
      <c r="I117" s="193">
        <v>1.5</v>
      </c>
      <c r="J117" s="193">
        <v>1.6</v>
      </c>
    </row>
    <row r="118" spans="1:10" x14ac:dyDescent="0.3">
      <c r="A118" s="194" t="s">
        <v>194</v>
      </c>
      <c r="B118" s="228">
        <v>346</v>
      </c>
      <c r="C118" s="228">
        <v>59</v>
      </c>
      <c r="D118" s="228">
        <v>405</v>
      </c>
      <c r="E118" s="195">
        <v>0.9</v>
      </c>
      <c r="F118" s="195">
        <v>0.9</v>
      </c>
      <c r="G118" s="195">
        <v>0.9</v>
      </c>
      <c r="H118" s="195">
        <v>1.8</v>
      </c>
      <c r="I118" s="195">
        <v>1.4</v>
      </c>
      <c r="J118" s="195">
        <v>1.8</v>
      </c>
    </row>
    <row r="119" spans="1:10" x14ac:dyDescent="0.3">
      <c r="A119" s="191" t="s">
        <v>25</v>
      </c>
      <c r="B119" s="203">
        <v>418</v>
      </c>
      <c r="C119" s="203">
        <v>443</v>
      </c>
      <c r="D119" s="203">
        <v>862</v>
      </c>
      <c r="E119" s="193">
        <v>0.5</v>
      </c>
      <c r="F119" s="193">
        <v>0.5</v>
      </c>
      <c r="G119" s="193">
        <v>0.5</v>
      </c>
      <c r="H119" s="193">
        <v>0.7</v>
      </c>
      <c r="I119" s="193">
        <v>0.6</v>
      </c>
      <c r="J119" s="193">
        <v>0.7</v>
      </c>
    </row>
    <row r="120" spans="1:10" x14ac:dyDescent="0.3">
      <c r="A120" s="191" t="s">
        <v>29</v>
      </c>
      <c r="B120" s="203">
        <v>417</v>
      </c>
      <c r="C120" s="203">
        <v>161</v>
      </c>
      <c r="D120" s="203">
        <v>580</v>
      </c>
      <c r="E120" s="193">
        <v>0.9</v>
      </c>
      <c r="F120" s="193">
        <v>0.8</v>
      </c>
      <c r="G120" s="193">
        <v>0.9</v>
      </c>
      <c r="H120" s="193">
        <v>1.8</v>
      </c>
      <c r="I120" s="193">
        <v>1.3</v>
      </c>
      <c r="J120" s="193">
        <v>1.6</v>
      </c>
    </row>
    <row r="121" spans="1:10" x14ac:dyDescent="0.3">
      <c r="A121" s="191" t="s">
        <v>193</v>
      </c>
      <c r="B121" s="203">
        <v>203</v>
      </c>
      <c r="C121" s="203">
        <v>302</v>
      </c>
      <c r="D121" s="203">
        <v>506</v>
      </c>
      <c r="E121" s="193">
        <v>0.4</v>
      </c>
      <c r="F121" s="193">
        <v>0.6</v>
      </c>
      <c r="G121" s="193">
        <v>0.5</v>
      </c>
      <c r="H121" s="193">
        <v>0.5</v>
      </c>
      <c r="I121" s="193">
        <v>0.6</v>
      </c>
      <c r="J121" s="193">
        <v>0.6</v>
      </c>
    </row>
    <row r="122" spans="1:10" x14ac:dyDescent="0.3">
      <c r="A122" s="191" t="s">
        <v>28</v>
      </c>
      <c r="B122" s="203">
        <v>278</v>
      </c>
      <c r="C122" s="203">
        <v>212</v>
      </c>
      <c r="D122" s="203">
        <v>490</v>
      </c>
      <c r="E122" s="193">
        <v>0.6</v>
      </c>
      <c r="F122" s="193">
        <v>0.9</v>
      </c>
      <c r="G122" s="193">
        <v>0.7</v>
      </c>
      <c r="H122" s="193">
        <v>1.2</v>
      </c>
      <c r="I122" s="193">
        <v>1.2</v>
      </c>
      <c r="J122" s="193">
        <v>1.2</v>
      </c>
    </row>
    <row r="123" spans="1:10" x14ac:dyDescent="0.3">
      <c r="A123" s="191" t="s">
        <v>183</v>
      </c>
      <c r="B123" s="203">
        <v>193</v>
      </c>
      <c r="C123" s="203">
        <v>264</v>
      </c>
      <c r="D123" s="203">
        <v>457</v>
      </c>
      <c r="E123" s="193">
        <v>0.2</v>
      </c>
      <c r="F123" s="193">
        <v>0.3</v>
      </c>
      <c r="G123" s="193">
        <v>0.2</v>
      </c>
      <c r="H123" s="193">
        <v>0.3</v>
      </c>
      <c r="I123" s="193">
        <v>0.6</v>
      </c>
      <c r="J123" s="193">
        <v>0.4</v>
      </c>
    </row>
    <row r="124" spans="1:10" x14ac:dyDescent="0.3">
      <c r="A124" s="191" t="s">
        <v>190</v>
      </c>
      <c r="B124" s="203">
        <v>213</v>
      </c>
      <c r="C124" s="203">
        <v>224</v>
      </c>
      <c r="D124" s="203">
        <v>438</v>
      </c>
      <c r="E124" s="193">
        <v>0.5</v>
      </c>
      <c r="F124" s="193">
        <v>0.8</v>
      </c>
      <c r="G124" s="193">
        <v>0.6</v>
      </c>
      <c r="H124" s="193">
        <v>0.9</v>
      </c>
      <c r="I124" s="193">
        <v>1.1000000000000001</v>
      </c>
      <c r="J124" s="193">
        <v>1</v>
      </c>
    </row>
    <row r="125" spans="1:10" x14ac:dyDescent="0.3">
      <c r="A125" s="191" t="s">
        <v>182</v>
      </c>
      <c r="B125" s="203">
        <v>81</v>
      </c>
      <c r="C125" s="203">
        <v>181</v>
      </c>
      <c r="D125" s="203">
        <v>262</v>
      </c>
      <c r="E125" s="193">
        <v>0.2</v>
      </c>
      <c r="F125" s="193">
        <v>0.5</v>
      </c>
      <c r="G125" s="193">
        <v>0.3</v>
      </c>
      <c r="H125" s="193">
        <v>0.3</v>
      </c>
      <c r="I125" s="193">
        <v>0.8</v>
      </c>
      <c r="J125" s="193">
        <v>0.5</v>
      </c>
    </row>
    <row r="126" spans="1:10" x14ac:dyDescent="0.3">
      <c r="A126" s="191" t="s">
        <v>188</v>
      </c>
      <c r="B126" s="203">
        <v>189</v>
      </c>
      <c r="C126" s="203">
        <v>58</v>
      </c>
      <c r="D126" s="203">
        <v>249</v>
      </c>
      <c r="E126" s="193">
        <v>0.7</v>
      </c>
      <c r="F126" s="193">
        <v>0.6</v>
      </c>
      <c r="G126" s="193">
        <v>0.7</v>
      </c>
      <c r="H126" s="193">
        <v>1.3</v>
      </c>
      <c r="I126" s="193">
        <v>0.9</v>
      </c>
      <c r="J126" s="193">
        <v>1.2</v>
      </c>
    </row>
    <row r="127" spans="1:10" x14ac:dyDescent="0.3">
      <c r="A127" s="194" t="s">
        <v>105</v>
      </c>
      <c r="B127" s="228">
        <v>107</v>
      </c>
      <c r="C127" s="228">
        <v>49</v>
      </c>
      <c r="D127" s="228">
        <v>156</v>
      </c>
      <c r="E127" s="195">
        <v>0.5</v>
      </c>
      <c r="F127" s="195">
        <v>0.6</v>
      </c>
      <c r="G127" s="195">
        <v>0.5</v>
      </c>
      <c r="H127" s="195">
        <v>0.9</v>
      </c>
      <c r="I127" s="195">
        <v>0.9</v>
      </c>
      <c r="J127" s="195">
        <v>0.9</v>
      </c>
    </row>
    <row r="128" spans="1:10" x14ac:dyDescent="0.3">
      <c r="A128" s="191" t="s">
        <v>30</v>
      </c>
      <c r="B128" s="203">
        <v>198</v>
      </c>
      <c r="C128" s="203">
        <v>42</v>
      </c>
      <c r="D128" s="203">
        <v>240</v>
      </c>
      <c r="E128" s="193">
        <v>0.4</v>
      </c>
      <c r="F128" s="193">
        <v>0.5</v>
      </c>
      <c r="G128" s="193">
        <v>0.4</v>
      </c>
      <c r="H128" s="193">
        <v>1</v>
      </c>
      <c r="I128" s="193">
        <v>0.9</v>
      </c>
      <c r="J128" s="193">
        <v>1</v>
      </c>
    </row>
    <row r="129" spans="1:10" x14ac:dyDescent="0.3">
      <c r="A129" s="191" t="s">
        <v>187</v>
      </c>
      <c r="B129" s="203">
        <v>83</v>
      </c>
      <c r="C129" s="203">
        <v>86</v>
      </c>
      <c r="D129" s="203">
        <v>169</v>
      </c>
      <c r="E129" s="193">
        <v>0.4</v>
      </c>
      <c r="F129" s="193">
        <v>0.5</v>
      </c>
      <c r="G129" s="193">
        <v>0.5</v>
      </c>
      <c r="H129" s="193">
        <v>0.8</v>
      </c>
      <c r="I129" s="193">
        <v>0.9</v>
      </c>
      <c r="J129" s="193">
        <v>0.9</v>
      </c>
    </row>
    <row r="130" spans="1:10" x14ac:dyDescent="0.3">
      <c r="A130" s="191" t="s">
        <v>192</v>
      </c>
      <c r="B130" s="203">
        <v>79</v>
      </c>
      <c r="C130" s="203">
        <v>77</v>
      </c>
      <c r="D130" s="203">
        <v>156</v>
      </c>
      <c r="E130" s="193">
        <v>0.5</v>
      </c>
      <c r="F130" s="193">
        <v>0.6</v>
      </c>
      <c r="G130" s="193">
        <v>0.5</v>
      </c>
      <c r="H130" s="193">
        <v>0.7</v>
      </c>
      <c r="I130" s="193">
        <v>0.7</v>
      </c>
      <c r="J130" s="193">
        <v>0.7</v>
      </c>
    </row>
    <row r="131" spans="1:10" x14ac:dyDescent="0.3">
      <c r="A131" s="191" t="s">
        <v>186</v>
      </c>
      <c r="B131" s="203">
        <v>116</v>
      </c>
      <c r="C131" s="203">
        <v>27</v>
      </c>
      <c r="D131" s="203">
        <v>143</v>
      </c>
      <c r="E131" s="193">
        <v>0.5</v>
      </c>
      <c r="F131" s="193">
        <v>0.4</v>
      </c>
      <c r="G131" s="193">
        <v>0.5</v>
      </c>
      <c r="H131" s="193">
        <v>1</v>
      </c>
      <c r="I131" s="193">
        <v>0.8</v>
      </c>
      <c r="J131" s="193">
        <v>1</v>
      </c>
    </row>
    <row r="132" spans="1:10" x14ac:dyDescent="0.3">
      <c r="A132" s="191" t="s">
        <v>181</v>
      </c>
      <c r="B132" s="203">
        <v>48</v>
      </c>
      <c r="C132" s="203">
        <v>40</v>
      </c>
      <c r="D132" s="203">
        <v>89</v>
      </c>
      <c r="E132" s="193">
        <v>0.2</v>
      </c>
      <c r="F132" s="193">
        <v>0.3</v>
      </c>
      <c r="G132" s="193">
        <v>0.3</v>
      </c>
      <c r="H132" s="193">
        <v>0.4</v>
      </c>
      <c r="I132" s="193">
        <v>0.5</v>
      </c>
      <c r="J132" s="193">
        <v>0.5</v>
      </c>
    </row>
    <row r="133" spans="1:10" x14ac:dyDescent="0.3">
      <c r="A133" s="196" t="s">
        <v>3</v>
      </c>
      <c r="B133" s="207">
        <v>8621</v>
      </c>
      <c r="C133" s="207">
        <v>8578</v>
      </c>
      <c r="D133" s="207">
        <v>17218</v>
      </c>
      <c r="E133" s="198">
        <v>0.8</v>
      </c>
      <c r="F133" s="198">
        <v>1</v>
      </c>
      <c r="G133" s="198">
        <v>0.9</v>
      </c>
      <c r="H133" s="198">
        <v>1.4</v>
      </c>
      <c r="I133" s="198">
        <v>1.4</v>
      </c>
      <c r="J133" s="198">
        <v>1.4</v>
      </c>
    </row>
    <row r="134" spans="1:10" x14ac:dyDescent="0.3">
      <c r="A134" s="116" t="s">
        <v>299</v>
      </c>
    </row>
    <row r="135" spans="1:10" x14ac:dyDescent="0.3">
      <c r="A135" s="116" t="s">
        <v>308</v>
      </c>
    </row>
    <row r="136" spans="1:10" x14ac:dyDescent="0.3">
      <c r="A136" s="116" t="s">
        <v>310</v>
      </c>
    </row>
    <row r="137" spans="1:10" s="64" customFormat="1" x14ac:dyDescent="0.3">
      <c r="A137"/>
      <c r="B137"/>
      <c r="C137"/>
      <c r="D137"/>
      <c r="E137"/>
      <c r="F137"/>
      <c r="G137"/>
      <c r="H137"/>
      <c r="I137"/>
      <c r="J137"/>
    </row>
    <row r="138" spans="1:10" s="80" customFormat="1" x14ac:dyDescent="0.3">
      <c r="A138"/>
      <c r="B138"/>
      <c r="C138"/>
      <c r="D138"/>
      <c r="E138"/>
      <c r="F138"/>
      <c r="G138"/>
      <c r="H138"/>
      <c r="I138"/>
      <c r="J138"/>
    </row>
    <row r="139" spans="1:10" s="80" customFormat="1" x14ac:dyDescent="0.3">
      <c r="A139"/>
      <c r="B139"/>
      <c r="C139"/>
      <c r="D139"/>
      <c r="E139"/>
      <c r="F139"/>
      <c r="G139"/>
      <c r="H139"/>
      <c r="I139"/>
      <c r="J139"/>
    </row>
  </sheetData>
  <mergeCells count="11">
    <mergeCell ref="B109:D109"/>
    <mergeCell ref="E109:G109"/>
    <mergeCell ref="H109:J109"/>
    <mergeCell ref="B48:D48"/>
    <mergeCell ref="E48:G48"/>
    <mergeCell ref="H48:J48"/>
    <mergeCell ref="A50:J50"/>
    <mergeCell ref="A81:J81"/>
    <mergeCell ref="B79:D79"/>
    <mergeCell ref="E79:G79"/>
    <mergeCell ref="H79:J79"/>
  </mergeCells>
  <hyperlinks>
    <hyperlink ref="A1" location="Index!A1" display="Return to index" xr:uid="{D127554F-8FC5-49BA-88FC-F4ADF82B0E77}"/>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BB0E3-C42A-4181-A560-99359B96B969}">
  <sheetPr>
    <tabColor rgb="FFB04946"/>
  </sheetPr>
  <dimension ref="A1:J100"/>
  <sheetViews>
    <sheetView showGridLines="0" zoomScaleNormal="100" workbookViewId="0">
      <selection activeCell="I56" sqref="I56"/>
    </sheetView>
  </sheetViews>
  <sheetFormatPr defaultRowHeight="14.4" x14ac:dyDescent="0.3"/>
  <cols>
    <col min="1" max="1" width="36" customWidth="1"/>
  </cols>
  <sheetData>
    <row r="1" spans="1:7" x14ac:dyDescent="0.3">
      <c r="A1" s="1" t="s">
        <v>50</v>
      </c>
    </row>
    <row r="2" spans="1:7" s="125" customFormat="1" x14ac:dyDescent="0.3">
      <c r="A2" s="1"/>
    </row>
    <row r="3" spans="1:7" s="125" customFormat="1" x14ac:dyDescent="0.3">
      <c r="A3" s="1"/>
    </row>
    <row r="4" spans="1:7" s="125" customFormat="1" x14ac:dyDescent="0.3">
      <c r="A4" s="1"/>
    </row>
    <row r="5" spans="1:7" s="125" customFormat="1" x14ac:dyDescent="0.3">
      <c r="A5" s="1"/>
    </row>
    <row r="6" spans="1:7" s="125" customFormat="1" x14ac:dyDescent="0.3">
      <c r="A6" s="1"/>
    </row>
    <row r="7" spans="1:7" s="125" customFormat="1" x14ac:dyDescent="0.3">
      <c r="A7" s="1"/>
    </row>
    <row r="8" spans="1:7" s="125" customFormat="1" x14ac:dyDescent="0.3">
      <c r="A8" s="1"/>
    </row>
    <row r="9" spans="1:7" s="125" customFormat="1" x14ac:dyDescent="0.3">
      <c r="A9" s="1"/>
    </row>
    <row r="10" spans="1:7" s="125" customFormat="1" x14ac:dyDescent="0.3">
      <c r="A10" s="1"/>
    </row>
    <row r="11" spans="1:7" s="125" customFormat="1" x14ac:dyDescent="0.3">
      <c r="A11" s="1"/>
    </row>
    <row r="12" spans="1:7" s="125" customFormat="1" x14ac:dyDescent="0.3">
      <c r="A12" s="1"/>
    </row>
    <row r="14" spans="1:7" ht="21" x14ac:dyDescent="0.4">
      <c r="A14" s="14" t="s">
        <v>123</v>
      </c>
      <c r="G14" s="47"/>
    </row>
    <row r="15" spans="1:7" ht="21" x14ac:dyDescent="0.4">
      <c r="A15" s="14"/>
      <c r="G15" s="47"/>
    </row>
    <row r="16" spans="1:7" ht="15" thickBot="1" x14ac:dyDescent="0.35">
      <c r="A16" s="53" t="s">
        <v>424</v>
      </c>
    </row>
    <row r="17" spans="1:10" ht="83.4" x14ac:dyDescent="0.3">
      <c r="A17" s="135" t="s">
        <v>11</v>
      </c>
      <c r="B17" s="136" t="s">
        <v>12</v>
      </c>
      <c r="C17" s="136" t="s">
        <v>306</v>
      </c>
      <c r="D17" s="136" t="s">
        <v>307</v>
      </c>
      <c r="E17" s="136" t="s">
        <v>305</v>
      </c>
      <c r="F17" s="136" t="s">
        <v>13</v>
      </c>
      <c r="G17" s="136" t="s">
        <v>311</v>
      </c>
      <c r="H17" s="136" t="s">
        <v>0</v>
      </c>
      <c r="I17" s="136" t="s">
        <v>15</v>
      </c>
      <c r="J17" s="136" t="s">
        <v>162</v>
      </c>
    </row>
    <row r="18" spans="1:10" x14ac:dyDescent="0.3">
      <c r="A18" s="119" t="s">
        <v>22</v>
      </c>
      <c r="B18" s="202">
        <v>1.1830000000000001</v>
      </c>
      <c r="C18" s="193">
        <v>9.1999999999999993</v>
      </c>
      <c r="D18" s="193">
        <v>88</v>
      </c>
      <c r="E18" s="202">
        <v>1.093</v>
      </c>
      <c r="F18" s="202">
        <v>1.5189999999999999</v>
      </c>
      <c r="G18" s="203">
        <v>33309</v>
      </c>
      <c r="H18" s="193">
        <v>25.6</v>
      </c>
      <c r="I18" s="193">
        <v>21.9</v>
      </c>
      <c r="J18" s="193">
        <v>30.5</v>
      </c>
    </row>
    <row r="19" spans="1:10" x14ac:dyDescent="0.3">
      <c r="A19" s="119" t="s">
        <v>397</v>
      </c>
      <c r="B19" s="202">
        <v>1.353</v>
      </c>
      <c r="C19" s="193">
        <v>10.5</v>
      </c>
      <c r="D19" s="193">
        <v>93.1</v>
      </c>
      <c r="E19" s="202">
        <v>1.3680000000000001</v>
      </c>
      <c r="F19" s="202">
        <v>1.7310000000000001</v>
      </c>
      <c r="G19" s="203">
        <v>26245</v>
      </c>
      <c r="H19" s="193">
        <v>20.2</v>
      </c>
      <c r="I19" s="193">
        <v>15.2</v>
      </c>
      <c r="J19" s="193">
        <v>19.2</v>
      </c>
    </row>
    <row r="20" spans="1:10" x14ac:dyDescent="0.3">
      <c r="A20" s="119" t="s">
        <v>398</v>
      </c>
      <c r="B20" s="202">
        <v>1.7609999999999999</v>
      </c>
      <c r="C20" s="193">
        <v>13.6</v>
      </c>
      <c r="D20" s="193">
        <v>83.2</v>
      </c>
      <c r="E20" s="202">
        <v>1.5369999999999999</v>
      </c>
      <c r="F20" s="202">
        <v>2.82</v>
      </c>
      <c r="G20" s="203">
        <v>22255</v>
      </c>
      <c r="H20" s="193">
        <v>17.100000000000001</v>
      </c>
      <c r="I20" s="193">
        <v>7.9</v>
      </c>
      <c r="J20" s="193">
        <v>14.5</v>
      </c>
    </row>
    <row r="21" spans="1:10" x14ac:dyDescent="0.3">
      <c r="A21" s="119" t="s">
        <v>399</v>
      </c>
      <c r="B21" s="202">
        <v>0.80600000000000005</v>
      </c>
      <c r="C21" s="193">
        <v>6.2</v>
      </c>
      <c r="D21" s="193">
        <v>88.8</v>
      </c>
      <c r="E21" s="202">
        <v>0.753</v>
      </c>
      <c r="F21" s="202">
        <v>1.409</v>
      </c>
      <c r="G21" s="203">
        <v>16443</v>
      </c>
      <c r="H21" s="193">
        <v>12.6</v>
      </c>
      <c r="I21" s="193">
        <v>11.7</v>
      </c>
      <c r="J21" s="193">
        <v>21.8</v>
      </c>
    </row>
    <row r="22" spans="1:10" x14ac:dyDescent="0.3">
      <c r="A22" s="119" t="s">
        <v>16</v>
      </c>
      <c r="B22" s="202">
        <v>3.3370000000000002</v>
      </c>
      <c r="C22" s="193">
        <v>25.8</v>
      </c>
      <c r="D22" s="193">
        <v>89.5</v>
      </c>
      <c r="E22" s="202">
        <v>3.266</v>
      </c>
      <c r="F22" s="202">
        <v>5.5279999999999996</v>
      </c>
      <c r="G22" s="203">
        <v>14126</v>
      </c>
      <c r="H22" s="193">
        <v>10.9</v>
      </c>
      <c r="I22" s="193">
        <v>2.6</v>
      </c>
      <c r="J22" s="193">
        <v>4.3</v>
      </c>
    </row>
    <row r="23" spans="1:10" x14ac:dyDescent="0.3">
      <c r="A23" s="119" t="s">
        <v>19</v>
      </c>
      <c r="B23" s="202">
        <v>1.681</v>
      </c>
      <c r="C23" s="193">
        <v>13</v>
      </c>
      <c r="D23" s="193">
        <v>84.7</v>
      </c>
      <c r="E23" s="202">
        <v>1.5009999999999999</v>
      </c>
      <c r="F23" s="202">
        <v>2.9359999999999999</v>
      </c>
      <c r="G23" s="203">
        <v>5925</v>
      </c>
      <c r="H23" s="193">
        <v>4.5999999999999996</v>
      </c>
      <c r="I23" s="193">
        <v>2</v>
      </c>
      <c r="J23" s="193">
        <v>3.9</v>
      </c>
    </row>
    <row r="24" spans="1:10" x14ac:dyDescent="0.3">
      <c r="A24" s="119" t="s">
        <v>400</v>
      </c>
      <c r="B24" s="202">
        <v>1.069</v>
      </c>
      <c r="C24" s="193">
        <v>8.3000000000000007</v>
      </c>
      <c r="D24" s="193">
        <v>95.2</v>
      </c>
      <c r="E24" s="202">
        <v>1.093</v>
      </c>
      <c r="F24" s="202">
        <v>1.3580000000000001</v>
      </c>
      <c r="G24" s="203">
        <v>4825</v>
      </c>
      <c r="H24" s="193">
        <v>3.7</v>
      </c>
      <c r="I24" s="193">
        <v>1.8</v>
      </c>
      <c r="J24" s="193">
        <v>2.8</v>
      </c>
    </row>
    <row r="25" spans="1:10" x14ac:dyDescent="0.3">
      <c r="A25" s="119" t="s">
        <v>401</v>
      </c>
      <c r="B25" s="202">
        <v>1.732</v>
      </c>
      <c r="C25" s="193">
        <v>13.4</v>
      </c>
      <c r="D25" s="193">
        <v>93.9</v>
      </c>
      <c r="E25" s="202">
        <v>1.742</v>
      </c>
      <c r="F25" s="202">
        <v>2.6680000000000001</v>
      </c>
      <c r="G25" s="203">
        <v>5536</v>
      </c>
      <c r="H25" s="193">
        <v>4.3</v>
      </c>
      <c r="I25" s="193">
        <v>4.0999999999999996</v>
      </c>
      <c r="J25" s="193">
        <v>5.0999999999999996</v>
      </c>
    </row>
    <row r="26" spans="1:10" x14ac:dyDescent="0.3">
      <c r="A26" s="119" t="s">
        <v>219</v>
      </c>
      <c r="B26" s="202">
        <v>12.922000000000001</v>
      </c>
      <c r="C26" s="193">
        <v>100</v>
      </c>
      <c r="D26" s="193">
        <v>89.3</v>
      </c>
      <c r="E26" s="202">
        <v>12.353999999999999</v>
      </c>
      <c r="F26" s="202">
        <v>19.97</v>
      </c>
      <c r="G26" s="203">
        <v>130195</v>
      </c>
      <c r="H26" s="193">
        <v>100</v>
      </c>
      <c r="I26" s="193">
        <v>6.5</v>
      </c>
      <c r="J26" s="193">
        <v>10.5</v>
      </c>
    </row>
    <row r="27" spans="1:10" x14ac:dyDescent="0.3">
      <c r="A27" s="116" t="s">
        <v>299</v>
      </c>
      <c r="B27" s="45"/>
      <c r="C27" s="45"/>
      <c r="D27" s="45"/>
      <c r="E27" s="45"/>
      <c r="F27" s="45"/>
      <c r="G27" s="45"/>
      <c r="H27" s="45"/>
      <c r="I27" s="45"/>
      <c r="J27" s="45"/>
    </row>
    <row r="28" spans="1:10" x14ac:dyDescent="0.3">
      <c r="A28" s="116" t="s">
        <v>295</v>
      </c>
    </row>
    <row r="29" spans="1:10" x14ac:dyDescent="0.3">
      <c r="A29" s="116" t="s">
        <v>312</v>
      </c>
    </row>
    <row r="30" spans="1:10" x14ac:dyDescent="0.3">
      <c r="A30" s="121" t="s">
        <v>301</v>
      </c>
    </row>
    <row r="31" spans="1:10" s="80" customFormat="1" x14ac:dyDescent="0.3">
      <c r="A31" s="121" t="s">
        <v>302</v>
      </c>
      <c r="B31"/>
      <c r="C31"/>
      <c r="D31"/>
      <c r="E31"/>
      <c r="F31"/>
      <c r="G31"/>
      <c r="H31"/>
      <c r="I31"/>
      <c r="J31"/>
    </row>
    <row r="32" spans="1:10" s="66" customFormat="1" x14ac:dyDescent="0.3">
      <c r="A32" s="121" t="s">
        <v>303</v>
      </c>
      <c r="B32"/>
      <c r="C32"/>
      <c r="D32"/>
      <c r="E32"/>
      <c r="F32"/>
      <c r="G32"/>
      <c r="H32"/>
      <c r="I32"/>
      <c r="J32"/>
    </row>
    <row r="33" spans="1:10" s="66" customFormat="1" x14ac:dyDescent="0.3">
      <c r="A33" s="120" t="s">
        <v>313</v>
      </c>
      <c r="B33"/>
      <c r="C33"/>
      <c r="D33"/>
      <c r="E33"/>
      <c r="F33"/>
      <c r="G33"/>
      <c r="H33"/>
      <c r="I33"/>
      <c r="J33"/>
    </row>
    <row r="34" spans="1:10" s="66" customFormat="1" x14ac:dyDescent="0.3">
      <c r="A34"/>
      <c r="B34"/>
      <c r="C34"/>
      <c r="D34"/>
      <c r="E34"/>
      <c r="F34"/>
      <c r="G34"/>
      <c r="H34"/>
      <c r="I34"/>
      <c r="J34"/>
    </row>
    <row r="35" spans="1:10" x14ac:dyDescent="0.3">
      <c r="A35" s="42"/>
    </row>
    <row r="36" spans="1:10" ht="15" thickBot="1" x14ac:dyDescent="0.35">
      <c r="A36" s="53" t="s">
        <v>425</v>
      </c>
    </row>
    <row r="37" spans="1:10" ht="15" customHeight="1" x14ac:dyDescent="0.3">
      <c r="A37" s="378" t="s">
        <v>24</v>
      </c>
      <c r="B37" s="380" t="s">
        <v>4</v>
      </c>
      <c r="C37" s="381"/>
      <c r="D37" s="382"/>
      <c r="E37" s="380" t="s">
        <v>163</v>
      </c>
      <c r="F37" s="381"/>
      <c r="G37" s="382"/>
      <c r="H37" s="380" t="s">
        <v>172</v>
      </c>
      <c r="I37" s="381"/>
      <c r="J37" s="382"/>
    </row>
    <row r="38" spans="1:10" ht="24" customHeight="1" thickBot="1" x14ac:dyDescent="0.35">
      <c r="A38" s="379"/>
      <c r="B38" s="383"/>
      <c r="C38" s="384"/>
      <c r="D38" s="385"/>
      <c r="E38" s="383" t="s">
        <v>164</v>
      </c>
      <c r="F38" s="384"/>
      <c r="G38" s="385"/>
      <c r="H38" s="383" t="s">
        <v>165</v>
      </c>
      <c r="I38" s="384"/>
      <c r="J38" s="385"/>
    </row>
    <row r="39" spans="1:10" x14ac:dyDescent="0.3">
      <c r="A39" s="137"/>
      <c r="B39" s="138" t="s">
        <v>1</v>
      </c>
      <c r="C39" s="138" t="s">
        <v>2</v>
      </c>
      <c r="D39" s="138" t="s">
        <v>3</v>
      </c>
      <c r="E39" s="138" t="s">
        <v>1</v>
      </c>
      <c r="F39" s="138" t="s">
        <v>2</v>
      </c>
      <c r="G39" s="138" t="s">
        <v>3</v>
      </c>
      <c r="H39" s="138" t="s">
        <v>1</v>
      </c>
      <c r="I39" s="138" t="s">
        <v>2</v>
      </c>
      <c r="J39" s="138" t="s">
        <v>3</v>
      </c>
    </row>
    <row r="40" spans="1:10" ht="15.75" customHeight="1" x14ac:dyDescent="0.3">
      <c r="A40" s="208" t="s">
        <v>8</v>
      </c>
      <c r="B40" s="119"/>
      <c r="C40" s="119"/>
      <c r="D40" s="119"/>
      <c r="E40" s="119"/>
      <c r="F40" s="119"/>
      <c r="G40" s="119"/>
      <c r="H40" s="119"/>
      <c r="I40" s="119"/>
      <c r="J40" s="119"/>
    </row>
    <row r="41" spans="1:10" x14ac:dyDescent="0.3">
      <c r="A41" s="191" t="s">
        <v>22</v>
      </c>
      <c r="B41" s="203">
        <v>23522</v>
      </c>
      <c r="C41" s="203">
        <v>9721</v>
      </c>
      <c r="D41" s="203">
        <v>33309</v>
      </c>
      <c r="E41" s="193">
        <v>22.1</v>
      </c>
      <c r="F41" s="193">
        <v>21.4</v>
      </c>
      <c r="G41" s="193">
        <v>21.9</v>
      </c>
      <c r="H41" s="193">
        <v>33.6</v>
      </c>
      <c r="I41" s="193">
        <v>24.8</v>
      </c>
      <c r="J41" s="193">
        <v>30.5</v>
      </c>
    </row>
    <row r="42" spans="1:10" x14ac:dyDescent="0.3">
      <c r="A42" s="191" t="s">
        <v>20</v>
      </c>
      <c r="B42" s="203">
        <v>9478</v>
      </c>
      <c r="C42" s="203">
        <v>16737</v>
      </c>
      <c r="D42" s="203">
        <v>26245</v>
      </c>
      <c r="E42" s="193">
        <v>15.8</v>
      </c>
      <c r="F42" s="193">
        <v>14.8</v>
      </c>
      <c r="G42" s="193">
        <v>15.2</v>
      </c>
      <c r="H42" s="193">
        <v>22.4</v>
      </c>
      <c r="I42" s="193">
        <v>17.7</v>
      </c>
      <c r="J42" s="193">
        <v>19.2</v>
      </c>
    </row>
    <row r="43" spans="1:10" x14ac:dyDescent="0.3">
      <c r="A43" s="191" t="s">
        <v>18</v>
      </c>
      <c r="B43" s="203">
        <v>19583</v>
      </c>
      <c r="C43" s="203">
        <v>2650</v>
      </c>
      <c r="D43" s="203">
        <v>22255</v>
      </c>
      <c r="E43" s="193">
        <v>8</v>
      </c>
      <c r="F43" s="193">
        <v>7.4</v>
      </c>
      <c r="G43" s="193">
        <v>7.9</v>
      </c>
      <c r="H43" s="193">
        <v>15.2</v>
      </c>
      <c r="I43" s="193">
        <v>10.8</v>
      </c>
      <c r="J43" s="193">
        <v>14.5</v>
      </c>
    </row>
    <row r="44" spans="1:10" x14ac:dyDescent="0.3">
      <c r="A44" s="191" t="s">
        <v>23</v>
      </c>
      <c r="B44" s="203">
        <v>14275</v>
      </c>
      <c r="C44" s="203">
        <v>2152</v>
      </c>
      <c r="D44" s="203">
        <v>16443</v>
      </c>
      <c r="E44" s="193">
        <v>11.1</v>
      </c>
      <c r="F44" s="193">
        <v>16.7</v>
      </c>
      <c r="G44" s="193">
        <v>11.7</v>
      </c>
      <c r="H44" s="193">
        <v>21.3</v>
      </c>
      <c r="I44" s="193">
        <v>26</v>
      </c>
      <c r="J44" s="193">
        <v>21.8</v>
      </c>
    </row>
    <row r="45" spans="1:10" x14ac:dyDescent="0.3">
      <c r="A45" s="191" t="s">
        <v>16</v>
      </c>
      <c r="B45" s="203">
        <v>3835</v>
      </c>
      <c r="C45" s="203">
        <v>10274</v>
      </c>
      <c r="D45" s="203">
        <v>14126</v>
      </c>
      <c r="E45" s="193">
        <v>1.4</v>
      </c>
      <c r="F45" s="193">
        <v>3.6</v>
      </c>
      <c r="G45" s="193">
        <v>2.6</v>
      </c>
      <c r="H45" s="193">
        <v>2.7</v>
      </c>
      <c r="I45" s="193">
        <v>5.6</v>
      </c>
      <c r="J45" s="193">
        <v>4.3</v>
      </c>
    </row>
    <row r="46" spans="1:10" x14ac:dyDescent="0.3">
      <c r="A46" s="191" t="s">
        <v>19</v>
      </c>
      <c r="B46" s="203">
        <v>3532</v>
      </c>
      <c r="C46" s="203">
        <v>2382</v>
      </c>
      <c r="D46" s="203">
        <v>5925</v>
      </c>
      <c r="E46" s="193">
        <v>1.9</v>
      </c>
      <c r="F46" s="193">
        <v>2.2999999999999998</v>
      </c>
      <c r="G46" s="193">
        <v>2</v>
      </c>
      <c r="H46" s="193">
        <v>3.9</v>
      </c>
      <c r="I46" s="193">
        <v>4</v>
      </c>
      <c r="J46" s="193">
        <v>3.9</v>
      </c>
    </row>
    <row r="47" spans="1:10" x14ac:dyDescent="0.3">
      <c r="A47" s="191" t="s">
        <v>17</v>
      </c>
      <c r="B47" s="203">
        <v>2106</v>
      </c>
      <c r="C47" s="203">
        <v>3425</v>
      </c>
      <c r="D47" s="203">
        <v>5536</v>
      </c>
      <c r="E47" s="193">
        <v>2.6</v>
      </c>
      <c r="F47" s="193">
        <v>1.8</v>
      </c>
      <c r="G47" s="193">
        <v>2.1</v>
      </c>
      <c r="H47" s="193">
        <v>4.5999999999999996</v>
      </c>
      <c r="I47" s="193">
        <v>2.7</v>
      </c>
      <c r="J47" s="193">
        <v>3.2</v>
      </c>
    </row>
    <row r="48" spans="1:10" x14ac:dyDescent="0.3">
      <c r="A48" s="191" t="s">
        <v>21</v>
      </c>
      <c r="B48" s="203">
        <v>1810</v>
      </c>
      <c r="C48" s="203">
        <v>3009</v>
      </c>
      <c r="D48" s="203">
        <v>4825</v>
      </c>
      <c r="E48" s="193">
        <v>2.9</v>
      </c>
      <c r="F48" s="193">
        <v>4.2</v>
      </c>
      <c r="G48" s="193">
        <v>3.6</v>
      </c>
      <c r="H48" s="193">
        <v>4.2</v>
      </c>
      <c r="I48" s="193">
        <v>4.5999999999999996</v>
      </c>
      <c r="J48" s="193">
        <v>4.4000000000000004</v>
      </c>
    </row>
    <row r="49" spans="1:10" x14ac:dyDescent="0.3">
      <c r="A49" s="196" t="s">
        <v>220</v>
      </c>
      <c r="B49" s="207">
        <v>79083</v>
      </c>
      <c r="C49" s="207">
        <v>50930</v>
      </c>
      <c r="D49" s="207">
        <v>130195</v>
      </c>
      <c r="E49" s="198">
        <v>6.9</v>
      </c>
      <c r="F49" s="198">
        <v>6</v>
      </c>
      <c r="G49" s="198">
        <v>6.5</v>
      </c>
      <c r="H49" s="198">
        <v>12.5</v>
      </c>
      <c r="I49" s="198">
        <v>8.5</v>
      </c>
      <c r="J49" s="198">
        <v>10.5</v>
      </c>
    </row>
    <row r="50" spans="1:10" ht="15.75" customHeight="1" x14ac:dyDescent="0.3">
      <c r="A50" s="208" t="s">
        <v>6</v>
      </c>
      <c r="B50" s="203"/>
      <c r="C50" s="203"/>
      <c r="D50" s="203"/>
      <c r="E50" s="119"/>
      <c r="F50" s="119"/>
      <c r="G50" s="119"/>
      <c r="H50" s="119"/>
      <c r="I50" s="119"/>
      <c r="J50" s="119"/>
    </row>
    <row r="51" spans="1:10" x14ac:dyDescent="0.3">
      <c r="A51" s="191" t="s">
        <v>22</v>
      </c>
      <c r="B51" s="203">
        <v>21810</v>
      </c>
      <c r="C51" s="203">
        <v>8670</v>
      </c>
      <c r="D51" s="203">
        <v>30538</v>
      </c>
      <c r="E51" s="193">
        <v>20.5</v>
      </c>
      <c r="F51" s="193">
        <v>19.100000000000001</v>
      </c>
      <c r="G51" s="193">
        <v>20.100000000000001</v>
      </c>
      <c r="H51" s="193">
        <v>31.1</v>
      </c>
      <c r="I51" s="193">
        <v>22.1</v>
      </c>
      <c r="J51" s="193">
        <v>27.9</v>
      </c>
    </row>
    <row r="52" spans="1:10" x14ac:dyDescent="0.3">
      <c r="A52" s="191" t="s">
        <v>20</v>
      </c>
      <c r="B52" s="203">
        <v>7280</v>
      </c>
      <c r="C52" s="203">
        <v>14288</v>
      </c>
      <c r="D52" s="203">
        <v>21598</v>
      </c>
      <c r="E52" s="193">
        <v>12.1</v>
      </c>
      <c r="F52" s="193">
        <v>12.6</v>
      </c>
      <c r="G52" s="193">
        <v>12.5</v>
      </c>
      <c r="H52" s="193">
        <v>17.2</v>
      </c>
      <c r="I52" s="193">
        <v>15.1</v>
      </c>
      <c r="J52" s="193">
        <v>15.8</v>
      </c>
    </row>
    <row r="53" spans="1:10" x14ac:dyDescent="0.3">
      <c r="A53" s="191" t="s">
        <v>18</v>
      </c>
      <c r="B53" s="203">
        <v>18289</v>
      </c>
      <c r="C53" s="203">
        <v>2380</v>
      </c>
      <c r="D53" s="203">
        <v>20688</v>
      </c>
      <c r="E53" s="193">
        <v>7.4</v>
      </c>
      <c r="F53" s="193">
        <v>6.6</v>
      </c>
      <c r="G53" s="193">
        <v>7.3</v>
      </c>
      <c r="H53" s="193">
        <v>14.2</v>
      </c>
      <c r="I53" s="193">
        <v>9.6999999999999993</v>
      </c>
      <c r="J53" s="193">
        <v>13.5</v>
      </c>
    </row>
    <row r="54" spans="1:10" x14ac:dyDescent="0.3">
      <c r="A54" s="191" t="s">
        <v>23</v>
      </c>
      <c r="B54" s="203">
        <v>13111</v>
      </c>
      <c r="C54" s="203">
        <v>1960</v>
      </c>
      <c r="D54" s="203">
        <v>15087</v>
      </c>
      <c r="E54" s="193">
        <v>10.199999999999999</v>
      </c>
      <c r="F54" s="193">
        <v>15.2</v>
      </c>
      <c r="G54" s="193">
        <v>10.7</v>
      </c>
      <c r="H54" s="193">
        <v>19.600000000000001</v>
      </c>
      <c r="I54" s="193">
        <v>23.6</v>
      </c>
      <c r="J54" s="193">
        <v>20</v>
      </c>
    </row>
    <row r="55" spans="1:10" x14ac:dyDescent="0.3">
      <c r="A55" s="191" t="s">
        <v>16</v>
      </c>
      <c r="B55" s="203">
        <v>2907</v>
      </c>
      <c r="C55" s="203">
        <v>7882</v>
      </c>
      <c r="D55" s="203">
        <v>10802</v>
      </c>
      <c r="E55" s="193">
        <v>1.1000000000000001</v>
      </c>
      <c r="F55" s="193">
        <v>2.8</v>
      </c>
      <c r="G55" s="193">
        <v>2</v>
      </c>
      <c r="H55" s="193">
        <v>2</v>
      </c>
      <c r="I55" s="193">
        <v>4.3</v>
      </c>
      <c r="J55" s="193">
        <v>3.3</v>
      </c>
    </row>
    <row r="56" spans="1:10" x14ac:dyDescent="0.3">
      <c r="A56" s="191" t="s">
        <v>19</v>
      </c>
      <c r="B56" s="203">
        <v>2882</v>
      </c>
      <c r="C56" s="203">
        <v>1652</v>
      </c>
      <c r="D56" s="203">
        <v>4542</v>
      </c>
      <c r="E56" s="193">
        <v>1.5</v>
      </c>
      <c r="F56" s="193">
        <v>1.6</v>
      </c>
      <c r="G56" s="193">
        <v>1.5</v>
      </c>
      <c r="H56" s="193">
        <v>3.2</v>
      </c>
      <c r="I56" s="193">
        <v>2.8</v>
      </c>
      <c r="J56" s="193">
        <v>3</v>
      </c>
    </row>
    <row r="57" spans="1:10" x14ac:dyDescent="0.3">
      <c r="A57" s="191" t="s">
        <v>21</v>
      </c>
      <c r="B57" s="203">
        <v>1576</v>
      </c>
      <c r="C57" s="203">
        <v>2663</v>
      </c>
      <c r="D57" s="203">
        <v>4245</v>
      </c>
      <c r="E57" s="193">
        <v>2.5</v>
      </c>
      <c r="F57" s="193">
        <v>3.7</v>
      </c>
      <c r="G57" s="193">
        <v>3.1</v>
      </c>
      <c r="H57" s="193">
        <v>3.6</v>
      </c>
      <c r="I57" s="193">
        <v>4</v>
      </c>
      <c r="J57" s="193">
        <v>3.9</v>
      </c>
    </row>
    <row r="58" spans="1:10" x14ac:dyDescent="0.3">
      <c r="A58" s="191" t="s">
        <v>17</v>
      </c>
      <c r="B58" s="203">
        <v>1749</v>
      </c>
      <c r="C58" s="203">
        <v>2342</v>
      </c>
      <c r="D58" s="203">
        <v>4095</v>
      </c>
      <c r="E58" s="193">
        <v>2.2000000000000002</v>
      </c>
      <c r="F58" s="193">
        <v>1.3</v>
      </c>
      <c r="G58" s="193">
        <v>1.5</v>
      </c>
      <c r="H58" s="193">
        <v>3.8</v>
      </c>
      <c r="I58" s="193">
        <v>1.8</v>
      </c>
      <c r="J58" s="193">
        <v>2.4</v>
      </c>
    </row>
    <row r="59" spans="1:10" x14ac:dyDescent="0.3">
      <c r="A59" s="200" t="s">
        <v>402</v>
      </c>
      <c r="B59" s="207">
        <v>70463</v>
      </c>
      <c r="C59" s="207">
        <v>42351</v>
      </c>
      <c r="D59" s="207">
        <v>112978</v>
      </c>
      <c r="E59" s="198">
        <v>6.2</v>
      </c>
      <c r="F59" s="198">
        <v>5</v>
      </c>
      <c r="G59" s="198">
        <v>5.7</v>
      </c>
      <c r="H59" s="198">
        <v>11.1</v>
      </c>
      <c r="I59" s="198">
        <v>7</v>
      </c>
      <c r="J59" s="198">
        <v>9.1</v>
      </c>
    </row>
    <row r="60" spans="1:10" x14ac:dyDescent="0.3">
      <c r="A60" s="208" t="s">
        <v>7</v>
      </c>
      <c r="B60" s="203"/>
      <c r="C60" s="203"/>
      <c r="D60" s="203"/>
      <c r="E60" s="119"/>
      <c r="F60" s="119"/>
      <c r="G60" s="119"/>
      <c r="H60" s="119"/>
      <c r="I60" s="119"/>
      <c r="J60" s="119"/>
    </row>
    <row r="61" spans="1:10" x14ac:dyDescent="0.3">
      <c r="A61" s="191" t="s">
        <v>20</v>
      </c>
      <c r="B61" s="203">
        <v>2198</v>
      </c>
      <c r="C61" s="203">
        <v>2449</v>
      </c>
      <c r="D61" s="203">
        <v>4647</v>
      </c>
      <c r="E61" s="193">
        <v>3.7</v>
      </c>
      <c r="F61" s="193">
        <v>2.2000000000000002</v>
      </c>
      <c r="G61" s="193">
        <v>2.7</v>
      </c>
      <c r="H61" s="193">
        <v>5.2</v>
      </c>
      <c r="I61" s="193">
        <v>2.6</v>
      </c>
      <c r="J61" s="193">
        <v>3.4</v>
      </c>
    </row>
    <row r="62" spans="1:10" x14ac:dyDescent="0.3">
      <c r="A62" s="191" t="s">
        <v>16</v>
      </c>
      <c r="B62" s="203">
        <v>928</v>
      </c>
      <c r="C62" s="203">
        <v>2392</v>
      </c>
      <c r="D62" s="203">
        <v>3325</v>
      </c>
      <c r="E62" s="193">
        <v>0.3</v>
      </c>
      <c r="F62" s="193">
        <v>0.8</v>
      </c>
      <c r="G62" s="193">
        <v>0.6</v>
      </c>
      <c r="H62" s="193">
        <v>0.6</v>
      </c>
      <c r="I62" s="193">
        <v>1.3</v>
      </c>
      <c r="J62" s="193">
        <v>1</v>
      </c>
    </row>
    <row r="63" spans="1:10" x14ac:dyDescent="0.3">
      <c r="A63" s="191" t="s">
        <v>22</v>
      </c>
      <c r="B63" s="203">
        <v>1712</v>
      </c>
      <c r="C63" s="203">
        <v>1050</v>
      </c>
      <c r="D63" s="203">
        <v>2771</v>
      </c>
      <c r="E63" s="193">
        <v>1.6</v>
      </c>
      <c r="F63" s="193">
        <v>2.2999999999999998</v>
      </c>
      <c r="G63" s="193">
        <v>1.8</v>
      </c>
      <c r="H63" s="193">
        <v>2.4</v>
      </c>
      <c r="I63" s="193">
        <v>2.7</v>
      </c>
      <c r="J63" s="193">
        <v>2.5</v>
      </c>
    </row>
    <row r="64" spans="1:10" x14ac:dyDescent="0.3">
      <c r="A64" s="191" t="s">
        <v>18</v>
      </c>
      <c r="B64" s="203">
        <v>1295</v>
      </c>
      <c r="C64" s="203">
        <v>270</v>
      </c>
      <c r="D64" s="203">
        <v>1567</v>
      </c>
      <c r="E64" s="193">
        <v>0.5</v>
      </c>
      <c r="F64" s="193">
        <v>0.8</v>
      </c>
      <c r="G64" s="193">
        <v>0.6</v>
      </c>
      <c r="H64" s="193">
        <v>1</v>
      </c>
      <c r="I64" s="193">
        <v>1.1000000000000001</v>
      </c>
      <c r="J64" s="193">
        <v>1</v>
      </c>
    </row>
    <row r="65" spans="1:10" x14ac:dyDescent="0.3">
      <c r="A65" s="199" t="s">
        <v>17</v>
      </c>
      <c r="B65" s="203">
        <v>357</v>
      </c>
      <c r="C65" s="203">
        <v>1083</v>
      </c>
      <c r="D65" s="203">
        <v>1441</v>
      </c>
      <c r="E65" s="193">
        <v>0.4</v>
      </c>
      <c r="F65" s="193">
        <v>0.6</v>
      </c>
      <c r="G65" s="193">
        <v>0.5</v>
      </c>
      <c r="H65" s="193">
        <v>0.8</v>
      </c>
      <c r="I65" s="193">
        <v>0.8</v>
      </c>
      <c r="J65" s="193">
        <v>0.8</v>
      </c>
    </row>
    <row r="66" spans="1:10" x14ac:dyDescent="0.3">
      <c r="A66" s="191" t="s">
        <v>19</v>
      </c>
      <c r="B66" s="203">
        <v>650</v>
      </c>
      <c r="C66" s="203">
        <v>730</v>
      </c>
      <c r="D66" s="203">
        <v>1383</v>
      </c>
      <c r="E66" s="193">
        <v>0.3</v>
      </c>
      <c r="F66" s="193">
        <v>0.7</v>
      </c>
      <c r="G66" s="193">
        <v>0.5</v>
      </c>
      <c r="H66" s="193">
        <v>0.7</v>
      </c>
      <c r="I66" s="193">
        <v>1.2</v>
      </c>
      <c r="J66" s="193">
        <v>0.9</v>
      </c>
    </row>
    <row r="67" spans="1:10" x14ac:dyDescent="0.3">
      <c r="A67" s="191" t="s">
        <v>23</v>
      </c>
      <c r="B67" s="203">
        <v>1164</v>
      </c>
      <c r="C67" s="203">
        <v>192</v>
      </c>
      <c r="D67" s="203">
        <v>1356</v>
      </c>
      <c r="E67" s="193">
        <v>0.9</v>
      </c>
      <c r="F67" s="193">
        <v>1.5</v>
      </c>
      <c r="G67" s="193">
        <v>1</v>
      </c>
      <c r="H67" s="193">
        <v>1.7</v>
      </c>
      <c r="I67" s="193">
        <v>2.2999999999999998</v>
      </c>
      <c r="J67" s="193">
        <v>1.8</v>
      </c>
    </row>
    <row r="68" spans="1:10" x14ac:dyDescent="0.3">
      <c r="A68" s="191" t="s">
        <v>21</v>
      </c>
      <c r="B68" s="203">
        <v>234</v>
      </c>
      <c r="C68" s="203">
        <v>346</v>
      </c>
      <c r="D68" s="203">
        <v>580</v>
      </c>
      <c r="E68" s="193">
        <v>0.4</v>
      </c>
      <c r="F68" s="193">
        <v>0.5</v>
      </c>
      <c r="G68" s="193">
        <v>0.4</v>
      </c>
      <c r="H68" s="193">
        <v>0.5</v>
      </c>
      <c r="I68" s="193">
        <v>0.5</v>
      </c>
      <c r="J68" s="193">
        <v>0.5</v>
      </c>
    </row>
    <row r="69" spans="1:10" x14ac:dyDescent="0.3">
      <c r="A69" s="200" t="s">
        <v>403</v>
      </c>
      <c r="B69" s="207">
        <v>8620</v>
      </c>
      <c r="C69" s="207">
        <v>8578</v>
      </c>
      <c r="D69" s="207">
        <v>17218</v>
      </c>
      <c r="E69" s="198">
        <v>0.8</v>
      </c>
      <c r="F69" s="198">
        <v>1</v>
      </c>
      <c r="G69" s="198">
        <v>0.9</v>
      </c>
      <c r="H69" s="198">
        <v>1.4</v>
      </c>
      <c r="I69" s="198">
        <v>1.4</v>
      </c>
      <c r="J69" s="198">
        <v>1.4</v>
      </c>
    </row>
    <row r="70" spans="1:10" x14ac:dyDescent="0.3">
      <c r="A70" s="116" t="s">
        <v>314</v>
      </c>
    </row>
    <row r="71" spans="1:10" x14ac:dyDescent="0.3">
      <c r="A71" s="117" t="s">
        <v>295</v>
      </c>
    </row>
    <row r="73" spans="1:10" ht="29.4" customHeight="1" x14ac:dyDescent="0.3"/>
    <row r="74" spans="1:10" s="80" customFormat="1" x14ac:dyDescent="0.3">
      <c r="A74"/>
      <c r="B74"/>
      <c r="C74"/>
      <c r="D74"/>
      <c r="E74"/>
      <c r="F74"/>
      <c r="G74"/>
      <c r="H74"/>
      <c r="I74"/>
      <c r="J74"/>
    </row>
    <row r="75" spans="1:10" s="80" customFormat="1" x14ac:dyDescent="0.3">
      <c r="A75"/>
      <c r="B75"/>
      <c r="C75"/>
      <c r="D75"/>
      <c r="E75"/>
      <c r="F75"/>
      <c r="G75"/>
      <c r="H75"/>
      <c r="I75"/>
      <c r="J75"/>
    </row>
    <row r="76" spans="1:10" s="80" customFormat="1" x14ac:dyDescent="0.3">
      <c r="A76"/>
      <c r="B76"/>
      <c r="C76"/>
      <c r="D76"/>
      <c r="E76"/>
      <c r="F76"/>
      <c r="G76"/>
      <c r="H76"/>
      <c r="I76"/>
      <c r="J76"/>
    </row>
    <row r="80" spans="1:10" x14ac:dyDescent="0.3">
      <c r="A80" s="42"/>
    </row>
    <row r="81" spans="1:1" x14ac:dyDescent="0.3">
      <c r="A81" s="42"/>
    </row>
    <row r="82" spans="1:1" x14ac:dyDescent="0.3">
      <c r="A82" s="24"/>
    </row>
    <row r="83" spans="1:1" x14ac:dyDescent="0.3">
      <c r="A83" s="24"/>
    </row>
    <row r="84" spans="1:1" x14ac:dyDescent="0.3">
      <c r="A84" s="42"/>
    </row>
    <row r="85" spans="1:1" x14ac:dyDescent="0.3">
      <c r="A85" s="42"/>
    </row>
    <row r="86" spans="1:1" x14ac:dyDescent="0.3">
      <c r="A86" s="42"/>
    </row>
    <row r="88" spans="1:1" x14ac:dyDescent="0.3">
      <c r="A88" s="42"/>
    </row>
    <row r="89" spans="1:1" x14ac:dyDescent="0.3">
      <c r="A89" s="42"/>
    </row>
    <row r="90" spans="1:1" x14ac:dyDescent="0.3">
      <c r="A90" s="42"/>
    </row>
    <row r="91" spans="1:1" x14ac:dyDescent="0.3">
      <c r="A91" s="42"/>
    </row>
    <row r="92" spans="1:1" x14ac:dyDescent="0.3">
      <c r="A92" s="51"/>
    </row>
    <row r="93" spans="1:1" x14ac:dyDescent="0.3">
      <c r="A93" s="42"/>
    </row>
    <row r="95" spans="1:1" x14ac:dyDescent="0.3">
      <c r="A95" s="38"/>
    </row>
    <row r="96" spans="1:1" x14ac:dyDescent="0.3">
      <c r="A96" s="39"/>
    </row>
    <row r="97" spans="1:1" x14ac:dyDescent="0.3">
      <c r="A97" s="40"/>
    </row>
    <row r="98" spans="1:1" x14ac:dyDescent="0.3">
      <c r="A98" s="40"/>
    </row>
    <row r="99" spans="1:1" x14ac:dyDescent="0.3">
      <c r="A99" s="41"/>
    </row>
    <row r="100" spans="1:1" x14ac:dyDescent="0.3">
      <c r="A100" s="37"/>
    </row>
  </sheetData>
  <sortState xmlns:xlrd2="http://schemas.microsoft.com/office/spreadsheetml/2017/richdata2" ref="A61:J68">
    <sortCondition descending="1" ref="D61:D68"/>
  </sortState>
  <mergeCells count="6">
    <mergeCell ref="A37:A38"/>
    <mergeCell ref="B37:D38"/>
    <mergeCell ref="E37:G37"/>
    <mergeCell ref="H37:J37"/>
    <mergeCell ref="E38:G38"/>
    <mergeCell ref="H38:J38"/>
  </mergeCells>
  <hyperlinks>
    <hyperlink ref="A1" location="Index!A1" display="Return to index" xr:uid="{A9AAB283-EE3E-4655-9843-DA7B9420210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AFED6-B98F-49AF-8D33-F97400FF975E}">
  <sheetPr>
    <tabColor rgb="FFAC1E2D"/>
  </sheetPr>
  <dimension ref="A1:X57"/>
  <sheetViews>
    <sheetView showGridLines="0" topLeftCell="A7" workbookViewId="0">
      <selection activeCell="E30" sqref="E30"/>
    </sheetView>
  </sheetViews>
  <sheetFormatPr defaultRowHeight="14.4" x14ac:dyDescent="0.3"/>
  <cols>
    <col min="1" max="1" width="45.88671875" bestFit="1" customWidth="1"/>
    <col min="2" max="7" width="9.6640625" customWidth="1"/>
  </cols>
  <sheetData>
    <row r="1" spans="1:3" x14ac:dyDescent="0.3">
      <c r="A1" s="1" t="s">
        <v>50</v>
      </c>
    </row>
    <row r="2" spans="1:3" s="125" customFormat="1" x14ac:dyDescent="0.3">
      <c r="A2" s="1"/>
    </row>
    <row r="3" spans="1:3" s="125" customFormat="1" x14ac:dyDescent="0.3">
      <c r="A3" s="1"/>
    </row>
    <row r="4" spans="1:3" s="125" customFormat="1" x14ac:dyDescent="0.3">
      <c r="A4" s="1"/>
    </row>
    <row r="5" spans="1:3" s="125" customFormat="1" x14ac:dyDescent="0.3">
      <c r="A5" s="1"/>
    </row>
    <row r="6" spans="1:3" s="125" customFormat="1" x14ac:dyDescent="0.3">
      <c r="A6" s="1"/>
    </row>
    <row r="7" spans="1:3" s="125" customFormat="1" x14ac:dyDescent="0.3">
      <c r="A7" s="1"/>
    </row>
    <row r="8" spans="1:3" s="125" customFormat="1" x14ac:dyDescent="0.3">
      <c r="A8" s="1"/>
    </row>
    <row r="9" spans="1:3" s="125" customFormat="1" x14ac:dyDescent="0.3">
      <c r="A9" s="1"/>
    </row>
    <row r="10" spans="1:3" s="125" customFormat="1" x14ac:dyDescent="0.3">
      <c r="A10" s="1"/>
    </row>
    <row r="11" spans="1:3" s="125" customFormat="1" x14ac:dyDescent="0.3">
      <c r="A11" s="1"/>
    </row>
    <row r="12" spans="1:3" s="125" customFormat="1" x14ac:dyDescent="0.3">
      <c r="A12" s="1"/>
    </row>
    <row r="13" spans="1:3" s="125" customFormat="1" x14ac:dyDescent="0.3">
      <c r="A13" s="1"/>
    </row>
    <row r="14" spans="1:3" x14ac:dyDescent="0.3">
      <c r="A14" s="1"/>
    </row>
    <row r="15" spans="1:3" ht="21" x14ac:dyDescent="0.4">
      <c r="A15" s="386" t="s">
        <v>122</v>
      </c>
      <c r="B15" s="386"/>
      <c r="C15" s="386"/>
    </row>
    <row r="16" spans="1:3" ht="21" x14ac:dyDescent="0.4">
      <c r="A16" s="14"/>
    </row>
    <row r="17" spans="1:24" ht="15" thickBot="1" x14ac:dyDescent="0.35">
      <c r="A17" s="53" t="s">
        <v>426</v>
      </c>
    </row>
    <row r="18" spans="1:24" ht="27.75" customHeight="1" thickBot="1" x14ac:dyDescent="0.35">
      <c r="A18" s="378" t="s">
        <v>37</v>
      </c>
      <c r="B18" s="388" t="s">
        <v>4</v>
      </c>
      <c r="C18" s="389"/>
      <c r="D18" s="390"/>
      <c r="E18" s="388" t="s">
        <v>316</v>
      </c>
      <c r="F18" s="391"/>
      <c r="G18" s="391"/>
    </row>
    <row r="19" spans="1:24" x14ac:dyDescent="0.3">
      <c r="A19" s="387"/>
      <c r="B19" s="78" t="s">
        <v>1</v>
      </c>
      <c r="C19" s="78" t="s">
        <v>2</v>
      </c>
      <c r="D19" s="78" t="s">
        <v>217</v>
      </c>
      <c r="E19" s="78" t="s">
        <v>1</v>
      </c>
      <c r="F19" s="78" t="s">
        <v>2</v>
      </c>
      <c r="G19" s="50" t="s">
        <v>217</v>
      </c>
    </row>
    <row r="20" spans="1:24" x14ac:dyDescent="0.3">
      <c r="A20" s="201" t="s">
        <v>39</v>
      </c>
      <c r="B20" s="203">
        <v>29710</v>
      </c>
      <c r="C20" s="203">
        <v>18574</v>
      </c>
      <c r="D20" s="203">
        <v>48358</v>
      </c>
      <c r="E20" s="210">
        <v>0.38</v>
      </c>
      <c r="F20" s="210">
        <v>0.36</v>
      </c>
      <c r="G20" s="210">
        <v>0.37</v>
      </c>
      <c r="V20" s="47"/>
      <c r="W20" s="47"/>
      <c r="X20" s="47"/>
    </row>
    <row r="21" spans="1:24" x14ac:dyDescent="0.3">
      <c r="A21" s="201" t="s">
        <v>40</v>
      </c>
      <c r="B21" s="203">
        <v>16935</v>
      </c>
      <c r="C21" s="203">
        <v>13071</v>
      </c>
      <c r="D21" s="203">
        <v>30039</v>
      </c>
      <c r="E21" s="210">
        <v>0.21</v>
      </c>
      <c r="F21" s="210">
        <v>0.26</v>
      </c>
      <c r="G21" s="210">
        <v>0.23</v>
      </c>
      <c r="H21" s="109"/>
      <c r="V21" s="47"/>
      <c r="W21" s="47"/>
      <c r="X21" s="47"/>
    </row>
    <row r="22" spans="1:24" x14ac:dyDescent="0.3">
      <c r="A22" s="201" t="s">
        <v>41</v>
      </c>
      <c r="B22" s="203">
        <v>13623</v>
      </c>
      <c r="C22" s="203">
        <v>6699</v>
      </c>
      <c r="D22" s="203">
        <v>20339</v>
      </c>
      <c r="E22" s="210">
        <v>0.17</v>
      </c>
      <c r="F22" s="210">
        <v>0.13</v>
      </c>
      <c r="G22" s="210">
        <v>0.16</v>
      </c>
      <c r="H22" s="109"/>
      <c r="V22" s="47"/>
      <c r="W22" s="47"/>
      <c r="X22" s="47"/>
    </row>
    <row r="23" spans="1:24" x14ac:dyDescent="0.3">
      <c r="A23" s="201" t="s">
        <v>44</v>
      </c>
      <c r="B23" s="203">
        <v>4682</v>
      </c>
      <c r="C23" s="203">
        <v>6418</v>
      </c>
      <c r="D23" s="203">
        <v>11109</v>
      </c>
      <c r="E23" s="210">
        <v>0.06</v>
      </c>
      <c r="F23" s="210">
        <v>0.13</v>
      </c>
      <c r="G23" s="210">
        <v>0.09</v>
      </c>
      <c r="H23" s="109"/>
      <c r="V23" s="47"/>
      <c r="W23" s="47"/>
      <c r="X23" s="47"/>
    </row>
    <row r="24" spans="1:24" x14ac:dyDescent="0.3">
      <c r="A24" s="201" t="s">
        <v>42</v>
      </c>
      <c r="B24" s="203">
        <v>7260</v>
      </c>
      <c r="C24" s="203">
        <v>2250</v>
      </c>
      <c r="D24" s="203">
        <v>9535</v>
      </c>
      <c r="E24" s="210">
        <v>0.09</v>
      </c>
      <c r="F24" s="210">
        <v>0.04</v>
      </c>
      <c r="G24" s="210">
        <v>7.0000000000000007E-2</v>
      </c>
      <c r="H24" s="109"/>
      <c r="V24" s="47"/>
      <c r="W24" s="47"/>
      <c r="X24" s="47"/>
    </row>
    <row r="25" spans="1:24" x14ac:dyDescent="0.3">
      <c r="A25" s="201" t="s">
        <v>43</v>
      </c>
      <c r="B25" s="203">
        <v>4786</v>
      </c>
      <c r="C25" s="203">
        <v>2319</v>
      </c>
      <c r="D25" s="203">
        <v>7124</v>
      </c>
      <c r="E25" s="210">
        <v>0.06</v>
      </c>
      <c r="F25" s="210">
        <v>0.05</v>
      </c>
      <c r="G25" s="210">
        <v>0.05</v>
      </c>
      <c r="H25" s="109"/>
      <c r="V25" s="47"/>
      <c r="W25" s="47"/>
      <c r="X25" s="47"/>
    </row>
    <row r="26" spans="1:24" x14ac:dyDescent="0.3">
      <c r="A26" s="201" t="s">
        <v>45</v>
      </c>
      <c r="B26" s="203">
        <v>999</v>
      </c>
      <c r="C26" s="203">
        <v>717</v>
      </c>
      <c r="D26" s="203">
        <v>1721</v>
      </c>
      <c r="E26" s="210">
        <v>0.01</v>
      </c>
      <c r="F26" s="210">
        <v>0.01</v>
      </c>
      <c r="G26" s="210">
        <v>0.01</v>
      </c>
      <c r="H26" s="109"/>
      <c r="V26" s="47"/>
      <c r="W26" s="47"/>
      <c r="X26" s="47"/>
    </row>
    <row r="27" spans="1:24" x14ac:dyDescent="0.3">
      <c r="A27" s="201" t="s">
        <v>46</v>
      </c>
      <c r="B27" s="203">
        <v>678</v>
      </c>
      <c r="C27" s="203">
        <v>408</v>
      </c>
      <c r="D27" s="203">
        <v>1086</v>
      </c>
      <c r="E27" s="210">
        <v>0.01</v>
      </c>
      <c r="F27" s="210">
        <v>0.01</v>
      </c>
      <c r="G27" s="210">
        <v>0.01</v>
      </c>
      <c r="H27" s="109"/>
      <c r="V27" s="47"/>
      <c r="W27" s="47"/>
      <c r="X27" s="47"/>
    </row>
    <row r="28" spans="1:24" x14ac:dyDescent="0.3">
      <c r="A28" s="201" t="s">
        <v>47</v>
      </c>
      <c r="B28" s="203">
        <v>278</v>
      </c>
      <c r="C28" s="203">
        <v>434</v>
      </c>
      <c r="D28" s="203">
        <v>713</v>
      </c>
      <c r="E28" s="210">
        <v>0</v>
      </c>
      <c r="F28" s="210">
        <v>0.01</v>
      </c>
      <c r="G28" s="210">
        <v>0.01</v>
      </c>
      <c r="H28" s="109"/>
      <c r="V28" s="47"/>
      <c r="W28" s="47"/>
      <c r="X28" s="47"/>
    </row>
    <row r="29" spans="1:24" x14ac:dyDescent="0.3">
      <c r="A29" s="201" t="s">
        <v>48</v>
      </c>
      <c r="B29" s="203">
        <v>131</v>
      </c>
      <c r="C29" s="203">
        <v>40</v>
      </c>
      <c r="D29" s="203">
        <v>171</v>
      </c>
      <c r="E29" s="210">
        <v>0</v>
      </c>
      <c r="F29" s="210">
        <v>0</v>
      </c>
      <c r="G29" s="210">
        <v>0</v>
      </c>
      <c r="H29" s="109"/>
      <c r="V29" s="47"/>
      <c r="W29" s="47"/>
      <c r="X29" s="47"/>
    </row>
    <row r="30" spans="1:24" x14ac:dyDescent="0.3">
      <c r="A30" s="196" t="s">
        <v>3</v>
      </c>
      <c r="B30" s="207">
        <v>79083</v>
      </c>
      <c r="C30" s="207">
        <v>50929</v>
      </c>
      <c r="D30" s="207">
        <v>130195</v>
      </c>
      <c r="E30" s="211">
        <v>1</v>
      </c>
      <c r="F30" s="211">
        <v>1</v>
      </c>
      <c r="G30" s="211">
        <v>1</v>
      </c>
      <c r="H30" s="109"/>
      <c r="V30" s="47"/>
      <c r="W30" s="47"/>
      <c r="X30" s="47"/>
    </row>
    <row r="31" spans="1:24" x14ac:dyDescent="0.3">
      <c r="A31" s="116" t="s">
        <v>314</v>
      </c>
    </row>
    <row r="32" spans="1:24" x14ac:dyDescent="0.3">
      <c r="A32" s="116" t="s">
        <v>315</v>
      </c>
    </row>
    <row r="34" spans="1:10" ht="31.95" customHeight="1" x14ac:dyDescent="0.3"/>
    <row r="35" spans="1:10" s="77" customFormat="1" ht="14.4" customHeight="1" x14ac:dyDescent="0.3">
      <c r="A35"/>
      <c r="B35"/>
      <c r="C35"/>
      <c r="D35"/>
      <c r="E35"/>
      <c r="F35"/>
      <c r="G35"/>
      <c r="H35"/>
      <c r="I35"/>
      <c r="J35"/>
    </row>
    <row r="37" spans="1:10" x14ac:dyDescent="0.3">
      <c r="A37" s="42"/>
    </row>
    <row r="38" spans="1:10" x14ac:dyDescent="0.3">
      <c r="A38" s="42"/>
    </row>
    <row r="39" spans="1:10" x14ac:dyDescent="0.3">
      <c r="A39" s="24"/>
    </row>
    <row r="40" spans="1:10" x14ac:dyDescent="0.3">
      <c r="A40" s="24"/>
    </row>
    <row r="41" spans="1:10" x14ac:dyDescent="0.3">
      <c r="A41" s="42"/>
    </row>
    <row r="42" spans="1:10" x14ac:dyDescent="0.3">
      <c r="A42" s="42"/>
    </row>
    <row r="43" spans="1:10" x14ac:dyDescent="0.3">
      <c r="A43" s="42"/>
    </row>
    <row r="45" spans="1:10" x14ac:dyDescent="0.3">
      <c r="A45" s="42"/>
    </row>
    <row r="46" spans="1:10" x14ac:dyDescent="0.3">
      <c r="A46" s="42"/>
    </row>
    <row r="47" spans="1:10" x14ac:dyDescent="0.3">
      <c r="A47" s="42"/>
    </row>
    <row r="48" spans="1:10" x14ac:dyDescent="0.3">
      <c r="A48" s="42"/>
    </row>
    <row r="49" spans="1:1" x14ac:dyDescent="0.3">
      <c r="A49" s="51"/>
    </row>
    <row r="50" spans="1:1" x14ac:dyDescent="0.3">
      <c r="A50" s="42"/>
    </row>
    <row r="52" spans="1:1" x14ac:dyDescent="0.3">
      <c r="A52" s="38"/>
    </row>
    <row r="53" spans="1:1" x14ac:dyDescent="0.3">
      <c r="A53" s="39"/>
    </row>
    <row r="54" spans="1:1" x14ac:dyDescent="0.3">
      <c r="A54" s="40"/>
    </row>
    <row r="55" spans="1:1" x14ac:dyDescent="0.3">
      <c r="A55" s="40"/>
    </row>
    <row r="56" spans="1:1" x14ac:dyDescent="0.3">
      <c r="A56" s="41"/>
    </row>
    <row r="57" spans="1:1" x14ac:dyDescent="0.3">
      <c r="A57" s="37"/>
    </row>
  </sheetData>
  <mergeCells count="4">
    <mergeCell ref="A15:C15"/>
    <mergeCell ref="A18:A19"/>
    <mergeCell ref="B18:D18"/>
    <mergeCell ref="E18:G18"/>
  </mergeCells>
  <hyperlinks>
    <hyperlink ref="A1" location="Index!A1" display="Return to index" xr:uid="{FF563367-28F6-4C43-A890-6C7C7C3FA49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1FEB8-F324-4B14-8692-E458EA1451C2}">
  <sheetPr>
    <tabColor rgb="FFB04946"/>
  </sheetPr>
  <dimension ref="A1:X51"/>
  <sheetViews>
    <sheetView showGridLines="0" workbookViewId="0">
      <selection activeCell="D24" sqref="D24"/>
    </sheetView>
  </sheetViews>
  <sheetFormatPr defaultColWidth="8.88671875" defaultRowHeight="14.4" x14ac:dyDescent="0.3"/>
  <cols>
    <col min="1" max="1" width="51.44140625" style="56" bestFit="1" customWidth="1"/>
    <col min="2" max="16384" width="8.88671875" style="56"/>
  </cols>
  <sheetData>
    <row r="1" spans="1:1" x14ac:dyDescent="0.3">
      <c r="A1" s="1" t="s">
        <v>50</v>
      </c>
    </row>
    <row r="2" spans="1:1" s="125" customFormat="1" x14ac:dyDescent="0.3">
      <c r="A2" s="1"/>
    </row>
    <row r="3" spans="1:1" s="125" customFormat="1" x14ac:dyDescent="0.3">
      <c r="A3" s="1"/>
    </row>
    <row r="4" spans="1:1" s="125" customFormat="1" x14ac:dyDescent="0.3">
      <c r="A4" s="1"/>
    </row>
    <row r="5" spans="1:1" s="125" customFormat="1" x14ac:dyDescent="0.3">
      <c r="A5" s="1"/>
    </row>
    <row r="6" spans="1:1" s="125" customFormat="1" x14ac:dyDescent="0.3">
      <c r="A6" s="1"/>
    </row>
    <row r="7" spans="1:1" s="125" customFormat="1" x14ac:dyDescent="0.3">
      <c r="A7" s="1"/>
    </row>
    <row r="8" spans="1:1" s="125" customFormat="1" x14ac:dyDescent="0.3">
      <c r="A8" s="1"/>
    </row>
    <row r="9" spans="1:1" s="125" customFormat="1" x14ac:dyDescent="0.3">
      <c r="A9" s="1"/>
    </row>
    <row r="10" spans="1:1" s="125" customFormat="1" x14ac:dyDescent="0.3">
      <c r="A10" s="1"/>
    </row>
    <row r="11" spans="1:1" s="125" customFormat="1" x14ac:dyDescent="0.3">
      <c r="A11" s="1"/>
    </row>
    <row r="12" spans="1:1" s="125" customFormat="1" x14ac:dyDescent="0.3">
      <c r="A12" s="1"/>
    </row>
    <row r="13" spans="1:1" s="125" customFormat="1" x14ac:dyDescent="0.3">
      <c r="A13" s="1"/>
    </row>
    <row r="15" spans="1:1" ht="21" x14ac:dyDescent="0.4">
      <c r="A15" s="14" t="s">
        <v>124</v>
      </c>
    </row>
    <row r="16" spans="1:1" ht="21" x14ac:dyDescent="0.4">
      <c r="A16" s="14"/>
    </row>
    <row r="17" spans="1:24" ht="15" thickBot="1" x14ac:dyDescent="0.35">
      <c r="A17" s="53" t="s">
        <v>427</v>
      </c>
    </row>
    <row r="18" spans="1:24" x14ac:dyDescent="0.3">
      <c r="A18" s="378" t="s">
        <v>32</v>
      </c>
      <c r="B18" s="380" t="s">
        <v>4</v>
      </c>
      <c r="C18" s="381"/>
      <c r="D18" s="382"/>
      <c r="E18" s="380" t="s">
        <v>319</v>
      </c>
      <c r="F18" s="381"/>
      <c r="G18" s="382"/>
    </row>
    <row r="19" spans="1:24" ht="15" thickBot="1" x14ac:dyDescent="0.35">
      <c r="A19" s="379"/>
      <c r="B19" s="383"/>
      <c r="C19" s="384"/>
      <c r="D19" s="385"/>
      <c r="E19" s="383"/>
      <c r="F19" s="384"/>
      <c r="G19" s="385"/>
      <c r="I19"/>
      <c r="J19"/>
      <c r="K19"/>
      <c r="L19"/>
      <c r="M19"/>
      <c r="N19"/>
      <c r="O19"/>
      <c r="P19"/>
      <c r="Q19"/>
      <c r="R19"/>
      <c r="S19"/>
      <c r="T19"/>
    </row>
    <row r="20" spans="1:24" ht="15" thickBot="1" x14ac:dyDescent="0.35">
      <c r="A20" s="34"/>
      <c r="B20" s="75" t="s">
        <v>1</v>
      </c>
      <c r="C20" s="75" t="s">
        <v>2</v>
      </c>
      <c r="D20" s="75" t="s">
        <v>3</v>
      </c>
      <c r="E20" s="75" t="s">
        <v>1</v>
      </c>
      <c r="F20" s="75" t="s">
        <v>2</v>
      </c>
      <c r="G20" s="75" t="s">
        <v>3</v>
      </c>
      <c r="I20"/>
      <c r="J20"/>
      <c r="K20"/>
      <c r="L20"/>
      <c r="M20"/>
      <c r="N20"/>
      <c r="O20"/>
      <c r="P20"/>
      <c r="Q20"/>
      <c r="R20"/>
      <c r="S20"/>
      <c r="T20"/>
    </row>
    <row r="21" spans="1:24" x14ac:dyDescent="0.3">
      <c r="A21" s="208" t="s">
        <v>6</v>
      </c>
      <c r="B21" s="119"/>
      <c r="C21" s="119"/>
      <c r="D21" s="119"/>
      <c r="E21" s="119"/>
      <c r="F21" s="119"/>
      <c r="G21" s="119"/>
      <c r="I21"/>
      <c r="J21"/>
      <c r="K21"/>
      <c r="L21"/>
      <c r="M21"/>
      <c r="N21"/>
      <c r="O21"/>
      <c r="P21"/>
      <c r="Q21"/>
      <c r="R21"/>
      <c r="S21"/>
      <c r="T21"/>
      <c r="W21"/>
      <c r="X21"/>
    </row>
    <row r="22" spans="1:24" x14ac:dyDescent="0.3">
      <c r="A22" s="191" t="s">
        <v>221</v>
      </c>
      <c r="B22" s="203">
        <v>31311</v>
      </c>
      <c r="C22" s="203">
        <v>20926</v>
      </c>
      <c r="D22" s="203">
        <v>52316</v>
      </c>
      <c r="E22" s="212">
        <v>0.4</v>
      </c>
      <c r="F22" s="212">
        <v>0.41</v>
      </c>
      <c r="G22" s="212">
        <v>0.4</v>
      </c>
      <c r="I22"/>
      <c r="J22"/>
      <c r="K22"/>
      <c r="L22"/>
      <c r="M22"/>
      <c r="N22"/>
      <c r="O22"/>
      <c r="P22"/>
      <c r="Q22"/>
      <c r="R22"/>
      <c r="S22"/>
      <c r="T22"/>
      <c r="U22" s="47"/>
      <c r="V22" s="47"/>
      <c r="W22"/>
      <c r="X22"/>
    </row>
    <row r="23" spans="1:24" x14ac:dyDescent="0.3">
      <c r="A23" s="191" t="s">
        <v>222</v>
      </c>
      <c r="B23" s="203">
        <v>11901</v>
      </c>
      <c r="C23" s="203">
        <v>9035</v>
      </c>
      <c r="D23" s="203">
        <v>20966</v>
      </c>
      <c r="E23" s="212">
        <v>0.15</v>
      </c>
      <c r="F23" s="212">
        <v>0.18</v>
      </c>
      <c r="G23" s="212">
        <v>0.16</v>
      </c>
      <c r="H23" s="109"/>
      <c r="I23"/>
      <c r="J23"/>
      <c r="K23"/>
      <c r="L23"/>
      <c r="M23"/>
      <c r="N23"/>
      <c r="O23"/>
      <c r="P23"/>
      <c r="Q23"/>
      <c r="R23"/>
      <c r="S23"/>
      <c r="T23"/>
      <c r="U23" s="47"/>
      <c r="V23" s="47"/>
      <c r="W23"/>
      <c r="X23"/>
    </row>
    <row r="24" spans="1:24" x14ac:dyDescent="0.3">
      <c r="A24" s="191" t="s">
        <v>223</v>
      </c>
      <c r="B24" s="203">
        <v>14349</v>
      </c>
      <c r="C24" s="203">
        <v>5112</v>
      </c>
      <c r="D24" s="203">
        <v>19486</v>
      </c>
      <c r="E24" s="212">
        <v>0.18</v>
      </c>
      <c r="F24" s="212">
        <v>0.1</v>
      </c>
      <c r="G24" s="212">
        <v>0.15</v>
      </c>
      <c r="H24" s="109"/>
      <c r="I24"/>
      <c r="J24"/>
      <c r="K24"/>
      <c r="L24"/>
      <c r="M24"/>
      <c r="N24"/>
      <c r="O24"/>
      <c r="P24"/>
      <c r="Q24"/>
      <c r="R24"/>
      <c r="S24"/>
      <c r="T24"/>
      <c r="U24" s="47"/>
      <c r="V24" s="47"/>
      <c r="W24"/>
      <c r="X24"/>
    </row>
    <row r="25" spans="1:24" x14ac:dyDescent="0.3">
      <c r="A25" s="191" t="s">
        <v>224</v>
      </c>
      <c r="B25" s="203">
        <v>8925</v>
      </c>
      <c r="C25" s="203">
        <v>4792</v>
      </c>
      <c r="D25" s="203">
        <v>13732</v>
      </c>
      <c r="E25" s="212">
        <v>0.11</v>
      </c>
      <c r="F25" s="212">
        <v>0.09</v>
      </c>
      <c r="G25" s="212">
        <v>0.11</v>
      </c>
      <c r="H25" s="109"/>
      <c r="I25"/>
      <c r="J25"/>
      <c r="K25"/>
      <c r="L25"/>
      <c r="M25"/>
      <c r="N25"/>
      <c r="O25"/>
      <c r="P25"/>
      <c r="Q25"/>
      <c r="R25"/>
      <c r="S25"/>
      <c r="T25"/>
      <c r="U25" s="47"/>
      <c r="V25" s="47"/>
      <c r="W25"/>
      <c r="X25"/>
    </row>
    <row r="26" spans="1:24" x14ac:dyDescent="0.3">
      <c r="A26" s="191" t="s">
        <v>404</v>
      </c>
      <c r="B26" s="203">
        <v>1882</v>
      </c>
      <c r="C26" s="203">
        <v>1070</v>
      </c>
      <c r="D26" s="203">
        <v>2952</v>
      </c>
      <c r="E26" s="212">
        <v>0.02</v>
      </c>
      <c r="F26" s="212">
        <v>0.02</v>
      </c>
      <c r="G26" s="212">
        <v>0.02</v>
      </c>
      <c r="H26" s="109"/>
      <c r="I26"/>
      <c r="J26"/>
      <c r="K26"/>
      <c r="L26"/>
      <c r="M26"/>
      <c r="N26"/>
      <c r="O26"/>
      <c r="P26"/>
      <c r="Q26"/>
      <c r="R26"/>
      <c r="S26"/>
      <c r="T26"/>
      <c r="U26" s="47"/>
      <c r="V26" s="47"/>
      <c r="W26"/>
      <c r="X26"/>
    </row>
    <row r="27" spans="1:24" x14ac:dyDescent="0.3">
      <c r="A27" s="191" t="s">
        <v>225</v>
      </c>
      <c r="B27" s="203">
        <v>1147</v>
      </c>
      <c r="C27" s="203">
        <v>697</v>
      </c>
      <c r="D27" s="203">
        <v>1850</v>
      </c>
      <c r="E27" s="212">
        <v>0.01</v>
      </c>
      <c r="F27" s="212">
        <v>0.01</v>
      </c>
      <c r="G27" s="212">
        <v>0.01</v>
      </c>
      <c r="H27" s="109"/>
      <c r="I27"/>
      <c r="J27"/>
      <c r="K27"/>
      <c r="L27"/>
      <c r="M27"/>
      <c r="N27"/>
      <c r="O27"/>
      <c r="P27"/>
      <c r="Q27"/>
      <c r="R27"/>
      <c r="S27"/>
      <c r="T27"/>
      <c r="U27" s="47"/>
      <c r="V27" s="47"/>
      <c r="W27"/>
      <c r="X27"/>
    </row>
    <row r="28" spans="1:24" x14ac:dyDescent="0.3">
      <c r="A28" s="191" t="s">
        <v>226</v>
      </c>
      <c r="B28" s="203">
        <v>618</v>
      </c>
      <c r="C28" s="203">
        <v>577</v>
      </c>
      <c r="D28" s="203">
        <v>1199</v>
      </c>
      <c r="E28" s="212">
        <v>0.01</v>
      </c>
      <c r="F28" s="212">
        <v>0.01</v>
      </c>
      <c r="G28" s="212">
        <v>0.01</v>
      </c>
      <c r="H28" s="109"/>
      <c r="I28"/>
      <c r="J28"/>
      <c r="K28"/>
      <c r="L28"/>
      <c r="M28"/>
      <c r="N28"/>
      <c r="O28"/>
      <c r="P28"/>
      <c r="Q28"/>
      <c r="R28"/>
      <c r="S28"/>
      <c r="T28"/>
      <c r="U28" s="47"/>
      <c r="V28" s="47"/>
      <c r="W28"/>
      <c r="X28"/>
    </row>
    <row r="29" spans="1:24" x14ac:dyDescent="0.3">
      <c r="A29" s="191" t="s">
        <v>405</v>
      </c>
      <c r="B29" s="203">
        <v>186</v>
      </c>
      <c r="C29" s="203">
        <v>86</v>
      </c>
      <c r="D29" s="203">
        <v>273</v>
      </c>
      <c r="E29" s="212">
        <v>0</v>
      </c>
      <c r="F29" s="212">
        <v>0</v>
      </c>
      <c r="G29" s="212">
        <v>0</v>
      </c>
      <c r="H29" s="109"/>
      <c r="I29"/>
      <c r="J29"/>
      <c r="K29"/>
      <c r="L29"/>
      <c r="M29"/>
      <c r="N29"/>
      <c r="O29"/>
      <c r="P29"/>
      <c r="Q29"/>
      <c r="R29"/>
      <c r="S29"/>
      <c r="T29"/>
      <c r="U29" s="47"/>
      <c r="V29" s="47"/>
      <c r="W29"/>
      <c r="X29"/>
    </row>
    <row r="30" spans="1:24" x14ac:dyDescent="0.3">
      <c r="A30" s="191" t="s">
        <v>227</v>
      </c>
      <c r="B30" s="203">
        <v>145</v>
      </c>
      <c r="C30" s="203">
        <v>57</v>
      </c>
      <c r="D30" s="203">
        <v>205</v>
      </c>
      <c r="E30" s="212">
        <v>0</v>
      </c>
      <c r="F30" s="212">
        <v>0</v>
      </c>
      <c r="G30" s="212">
        <v>0</v>
      </c>
      <c r="H30" s="109"/>
      <c r="I30"/>
      <c r="J30"/>
      <c r="K30"/>
      <c r="L30"/>
      <c r="M30"/>
      <c r="N30"/>
      <c r="O30"/>
      <c r="P30"/>
      <c r="Q30"/>
      <c r="R30"/>
      <c r="S30"/>
      <c r="T30"/>
      <c r="U30" s="47"/>
      <c r="V30" s="47"/>
      <c r="W30"/>
      <c r="X30"/>
    </row>
    <row r="31" spans="1:24" x14ac:dyDescent="0.3">
      <c r="A31" s="196" t="s">
        <v>237</v>
      </c>
      <c r="B31" s="207">
        <v>70463</v>
      </c>
      <c r="C31" s="207">
        <v>42351</v>
      </c>
      <c r="D31" s="207">
        <v>112978</v>
      </c>
      <c r="E31" s="211">
        <v>0.89</v>
      </c>
      <c r="F31" s="211">
        <v>0.83</v>
      </c>
      <c r="G31" s="211">
        <v>0.87</v>
      </c>
      <c r="H31" s="109"/>
      <c r="I31"/>
      <c r="J31"/>
      <c r="K31"/>
      <c r="L31"/>
      <c r="M31"/>
      <c r="N31"/>
      <c r="O31"/>
      <c r="P31"/>
      <c r="Q31"/>
      <c r="R31"/>
      <c r="S31"/>
      <c r="T31"/>
      <c r="U31" s="47"/>
      <c r="V31" s="47"/>
      <c r="W31"/>
      <c r="X31"/>
    </row>
    <row r="32" spans="1:24" x14ac:dyDescent="0.3">
      <c r="A32" s="208" t="s">
        <v>7</v>
      </c>
      <c r="B32" s="203"/>
      <c r="C32" s="203"/>
      <c r="D32" s="203"/>
      <c r="E32" s="119"/>
      <c r="F32" s="119"/>
      <c r="G32" s="119"/>
      <c r="H32" s="109"/>
      <c r="I32"/>
      <c r="J32"/>
      <c r="K32"/>
      <c r="L32"/>
      <c r="M32"/>
      <c r="N32"/>
      <c r="O32"/>
      <c r="P32"/>
      <c r="Q32"/>
      <c r="R32"/>
      <c r="S32"/>
      <c r="T32"/>
      <c r="U32" s="47"/>
      <c r="V32" s="47"/>
      <c r="W32"/>
      <c r="X32"/>
    </row>
    <row r="33" spans="1:24" x14ac:dyDescent="0.3">
      <c r="A33" s="201" t="s">
        <v>214</v>
      </c>
      <c r="B33" s="203">
        <v>5244</v>
      </c>
      <c r="C33" s="203">
        <v>6899</v>
      </c>
      <c r="D33" s="203">
        <v>12155</v>
      </c>
      <c r="E33" s="212">
        <v>7.0000000000000007E-2</v>
      </c>
      <c r="F33" s="212">
        <v>0.14000000000000001</v>
      </c>
      <c r="G33" s="212">
        <v>0.09</v>
      </c>
      <c r="H33" s="109"/>
      <c r="I33"/>
      <c r="J33"/>
      <c r="K33"/>
      <c r="L33"/>
      <c r="M33"/>
      <c r="N33"/>
      <c r="O33"/>
      <c r="P33"/>
      <c r="Q33"/>
      <c r="R33"/>
      <c r="S33"/>
      <c r="T33"/>
      <c r="U33" s="47"/>
      <c r="V33" s="47"/>
      <c r="W33"/>
      <c r="X33"/>
    </row>
    <row r="34" spans="1:24" x14ac:dyDescent="0.3">
      <c r="A34" s="201" t="s">
        <v>33</v>
      </c>
      <c r="B34" s="203">
        <v>1874</v>
      </c>
      <c r="C34" s="203">
        <v>111</v>
      </c>
      <c r="D34" s="203">
        <v>1989</v>
      </c>
      <c r="E34" s="212">
        <v>0.02</v>
      </c>
      <c r="F34" s="212">
        <v>0</v>
      </c>
      <c r="G34" s="212">
        <v>0.02</v>
      </c>
      <c r="H34" s="109"/>
      <c r="I34"/>
      <c r="J34"/>
      <c r="K34"/>
      <c r="L34"/>
      <c r="M34"/>
      <c r="N34"/>
      <c r="O34"/>
      <c r="P34"/>
      <c r="Q34"/>
      <c r="R34"/>
      <c r="S34"/>
      <c r="T34"/>
      <c r="U34" s="47"/>
      <c r="V34" s="47"/>
      <c r="W34"/>
      <c r="X34"/>
    </row>
    <row r="35" spans="1:24" x14ac:dyDescent="0.3">
      <c r="A35" s="201" t="s">
        <v>166</v>
      </c>
      <c r="B35" s="203">
        <v>755</v>
      </c>
      <c r="C35" s="203">
        <v>717</v>
      </c>
      <c r="D35" s="203">
        <v>1474</v>
      </c>
      <c r="E35" s="212">
        <v>0.01</v>
      </c>
      <c r="F35" s="212">
        <v>0.01</v>
      </c>
      <c r="G35" s="212">
        <v>0.01</v>
      </c>
      <c r="H35" s="109"/>
      <c r="I35"/>
      <c r="J35"/>
      <c r="K35"/>
      <c r="L35"/>
      <c r="M35"/>
      <c r="N35"/>
      <c r="O35"/>
      <c r="P35"/>
      <c r="Q35"/>
      <c r="R35"/>
      <c r="S35"/>
      <c r="T35"/>
      <c r="U35" s="47"/>
      <c r="V35" s="47"/>
      <c r="W35"/>
      <c r="X35"/>
    </row>
    <row r="36" spans="1:24" x14ac:dyDescent="0.3">
      <c r="A36" s="201" t="s">
        <v>168</v>
      </c>
      <c r="B36" s="203">
        <v>190</v>
      </c>
      <c r="C36" s="203">
        <v>418</v>
      </c>
      <c r="D36" s="203">
        <v>608</v>
      </c>
      <c r="E36" s="212">
        <v>0</v>
      </c>
      <c r="F36" s="212">
        <v>0.01</v>
      </c>
      <c r="G36" s="212">
        <v>0</v>
      </c>
      <c r="H36" s="109"/>
      <c r="I36"/>
      <c r="J36"/>
      <c r="K36"/>
      <c r="L36"/>
      <c r="M36"/>
      <c r="N36"/>
      <c r="O36"/>
      <c r="P36"/>
      <c r="Q36"/>
      <c r="R36"/>
      <c r="S36"/>
      <c r="T36"/>
      <c r="U36" s="47"/>
      <c r="V36" s="47"/>
      <c r="W36"/>
      <c r="X36"/>
    </row>
    <row r="37" spans="1:24" x14ac:dyDescent="0.3">
      <c r="A37" s="201" t="s">
        <v>167</v>
      </c>
      <c r="B37" s="203">
        <v>279</v>
      </c>
      <c r="C37" s="203">
        <v>179</v>
      </c>
      <c r="D37" s="203">
        <v>460</v>
      </c>
      <c r="E37" s="212">
        <v>0</v>
      </c>
      <c r="F37" s="212">
        <v>0</v>
      </c>
      <c r="G37" s="212">
        <v>0</v>
      </c>
      <c r="H37" s="109"/>
      <c r="I37"/>
      <c r="J37"/>
      <c r="K37"/>
      <c r="L37"/>
      <c r="M37"/>
      <c r="N37"/>
      <c r="O37"/>
      <c r="P37"/>
      <c r="Q37"/>
      <c r="R37"/>
      <c r="S37"/>
      <c r="T37"/>
      <c r="U37" s="47"/>
      <c r="V37" s="47"/>
      <c r="W37"/>
      <c r="X37"/>
    </row>
    <row r="38" spans="1:24" x14ac:dyDescent="0.3">
      <c r="A38" s="201" t="s">
        <v>34</v>
      </c>
      <c r="B38" s="203">
        <v>113</v>
      </c>
      <c r="C38" s="203">
        <v>151</v>
      </c>
      <c r="D38" s="203">
        <v>264</v>
      </c>
      <c r="E38" s="212">
        <v>0</v>
      </c>
      <c r="F38" s="212">
        <v>0</v>
      </c>
      <c r="G38" s="212">
        <v>0</v>
      </c>
      <c r="H38" s="109"/>
      <c r="I38"/>
      <c r="J38"/>
      <c r="K38"/>
      <c r="L38"/>
      <c r="M38"/>
      <c r="N38"/>
      <c r="O38"/>
      <c r="P38"/>
      <c r="Q38"/>
      <c r="R38"/>
      <c r="S38"/>
      <c r="T38"/>
      <c r="U38" s="47"/>
      <c r="V38" s="47"/>
      <c r="W38"/>
      <c r="X38"/>
    </row>
    <row r="39" spans="1:24" x14ac:dyDescent="0.3">
      <c r="A39" s="201" t="s">
        <v>406</v>
      </c>
      <c r="B39" s="203">
        <v>54</v>
      </c>
      <c r="C39" s="203">
        <v>60</v>
      </c>
      <c r="D39" s="203">
        <v>114</v>
      </c>
      <c r="E39" s="212">
        <v>0</v>
      </c>
      <c r="F39" s="212">
        <v>0</v>
      </c>
      <c r="G39" s="212">
        <v>0</v>
      </c>
      <c r="H39" s="109"/>
      <c r="I39"/>
      <c r="J39"/>
      <c r="K39"/>
      <c r="L39"/>
      <c r="M39"/>
      <c r="N39"/>
      <c r="O39"/>
      <c r="P39"/>
      <c r="Q39"/>
      <c r="R39"/>
      <c r="S39"/>
      <c r="T39"/>
      <c r="U39" s="47"/>
      <c r="V39" s="47"/>
      <c r="W39"/>
      <c r="X39"/>
    </row>
    <row r="40" spans="1:24" x14ac:dyDescent="0.3">
      <c r="A40" s="201" t="s">
        <v>35</v>
      </c>
      <c r="B40" s="203">
        <v>65</v>
      </c>
      <c r="C40" s="203">
        <v>38</v>
      </c>
      <c r="D40" s="203">
        <v>103</v>
      </c>
      <c r="E40" s="212">
        <v>0</v>
      </c>
      <c r="F40" s="212">
        <v>0</v>
      </c>
      <c r="G40" s="212">
        <v>0</v>
      </c>
      <c r="H40" s="109"/>
      <c r="I40"/>
      <c r="J40"/>
      <c r="K40"/>
      <c r="L40"/>
      <c r="M40"/>
      <c r="N40"/>
      <c r="O40"/>
      <c r="P40"/>
      <c r="Q40"/>
      <c r="R40"/>
      <c r="S40"/>
      <c r="T40"/>
      <c r="U40" s="47"/>
      <c r="V40" s="47"/>
      <c r="W40"/>
      <c r="X40"/>
    </row>
    <row r="41" spans="1:24" x14ac:dyDescent="0.3">
      <c r="A41" s="201" t="s">
        <v>36</v>
      </c>
      <c r="B41" s="203">
        <v>46</v>
      </c>
      <c r="C41" s="203">
        <v>6</v>
      </c>
      <c r="D41" s="203">
        <v>52</v>
      </c>
      <c r="E41" s="212">
        <v>0</v>
      </c>
      <c r="F41" s="212">
        <v>0</v>
      </c>
      <c r="G41" s="212">
        <v>0</v>
      </c>
      <c r="H41" s="109"/>
      <c r="I41"/>
      <c r="J41"/>
      <c r="K41"/>
      <c r="L41"/>
      <c r="M41"/>
      <c r="N41"/>
      <c r="O41"/>
      <c r="P41"/>
      <c r="Q41"/>
      <c r="R41"/>
      <c r="S41"/>
      <c r="T41"/>
      <c r="U41" s="47"/>
      <c r="V41" s="47"/>
      <c r="W41"/>
      <c r="X41"/>
    </row>
    <row r="42" spans="1:24" x14ac:dyDescent="0.3">
      <c r="A42" s="213" t="s">
        <v>55</v>
      </c>
      <c r="B42" s="207">
        <v>8620</v>
      </c>
      <c r="C42" s="207">
        <v>8578</v>
      </c>
      <c r="D42" s="207">
        <v>17218</v>
      </c>
      <c r="E42" s="214">
        <v>0.11</v>
      </c>
      <c r="F42" s="214">
        <v>0.17</v>
      </c>
      <c r="G42" s="214">
        <v>0.13</v>
      </c>
      <c r="H42" s="109"/>
      <c r="I42"/>
      <c r="J42"/>
      <c r="K42"/>
      <c r="L42"/>
      <c r="M42"/>
      <c r="N42"/>
      <c r="O42"/>
      <c r="P42"/>
      <c r="Q42"/>
      <c r="R42"/>
      <c r="S42"/>
      <c r="T42"/>
      <c r="U42" s="47"/>
      <c r="V42" s="47"/>
      <c r="W42"/>
      <c r="X42"/>
    </row>
    <row r="43" spans="1:24" x14ac:dyDescent="0.3">
      <c r="A43" s="200" t="s">
        <v>220</v>
      </c>
      <c r="B43" s="207">
        <v>79083</v>
      </c>
      <c r="C43" s="207">
        <v>50929</v>
      </c>
      <c r="D43" s="207">
        <v>130195</v>
      </c>
      <c r="E43" s="198">
        <v>9.1999999999999993</v>
      </c>
      <c r="F43" s="198">
        <v>5.9</v>
      </c>
      <c r="G43" s="198">
        <v>7.6</v>
      </c>
      <c r="H43" s="109"/>
      <c r="I43"/>
      <c r="J43"/>
      <c r="K43"/>
      <c r="L43"/>
      <c r="M43"/>
      <c r="N43"/>
      <c r="O43"/>
      <c r="P43"/>
      <c r="Q43"/>
      <c r="R43"/>
      <c r="S43"/>
      <c r="T43"/>
      <c r="U43" s="47"/>
      <c r="V43" s="47"/>
      <c r="W43"/>
      <c r="X43"/>
    </row>
    <row r="44" spans="1:24" x14ac:dyDescent="0.3">
      <c r="A44" s="116" t="s">
        <v>314</v>
      </c>
      <c r="B44"/>
      <c r="C44"/>
      <c r="D44"/>
      <c r="E44"/>
      <c r="F44"/>
      <c r="G44"/>
      <c r="H44"/>
      <c r="I44"/>
      <c r="J44"/>
      <c r="K44"/>
      <c r="L44"/>
      <c r="M44"/>
      <c r="N44"/>
      <c r="O44"/>
      <c r="P44"/>
      <c r="Q44"/>
      <c r="R44"/>
      <c r="S44"/>
      <c r="T44"/>
      <c r="W44"/>
      <c r="X44"/>
    </row>
    <row r="45" spans="1:24" x14ac:dyDescent="0.3">
      <c r="A45" s="116" t="s">
        <v>315</v>
      </c>
      <c r="B45"/>
      <c r="C45"/>
      <c r="D45"/>
      <c r="E45"/>
      <c r="F45"/>
      <c r="G45"/>
      <c r="H45"/>
      <c r="I45"/>
      <c r="J45"/>
      <c r="K45"/>
      <c r="L45"/>
      <c r="M45"/>
      <c r="N45"/>
      <c r="O45"/>
      <c r="P45"/>
      <c r="Q45"/>
      <c r="R45"/>
      <c r="S45"/>
      <c r="T45"/>
    </row>
    <row r="46" spans="1:24" x14ac:dyDescent="0.3">
      <c r="A46" s="121" t="s">
        <v>317</v>
      </c>
      <c r="B46"/>
      <c r="C46"/>
      <c r="D46"/>
      <c r="E46"/>
      <c r="F46"/>
      <c r="G46"/>
      <c r="H46"/>
      <c r="I46"/>
      <c r="J46"/>
    </row>
    <row r="47" spans="1:24" x14ac:dyDescent="0.3">
      <c r="A47" s="120" t="s">
        <v>318</v>
      </c>
      <c r="B47"/>
      <c r="C47"/>
      <c r="D47"/>
      <c r="E47"/>
      <c r="F47"/>
      <c r="G47"/>
      <c r="H47"/>
      <c r="I47"/>
      <c r="J47"/>
    </row>
    <row r="48" spans="1:24" ht="14.4" customHeight="1" x14ac:dyDescent="0.3">
      <c r="A48"/>
      <c r="B48"/>
      <c r="C48"/>
      <c r="D48"/>
      <c r="E48"/>
      <c r="F48"/>
      <c r="G48"/>
      <c r="H48"/>
      <c r="I48"/>
      <c r="J48"/>
    </row>
    <row r="49" spans="1:10" s="77" customFormat="1" x14ac:dyDescent="0.3">
      <c r="A49"/>
      <c r="B49"/>
      <c r="C49"/>
      <c r="D49"/>
      <c r="E49"/>
      <c r="F49"/>
      <c r="G49"/>
      <c r="H49"/>
      <c r="I49"/>
      <c r="J49"/>
    </row>
    <row r="50" spans="1:10" s="77" customFormat="1" x14ac:dyDescent="0.3">
      <c r="A50"/>
      <c r="B50"/>
      <c r="C50"/>
      <c r="D50"/>
      <c r="E50"/>
      <c r="F50"/>
      <c r="G50"/>
      <c r="H50"/>
      <c r="I50"/>
      <c r="J50"/>
    </row>
    <row r="51" spans="1:10" x14ac:dyDescent="0.3">
      <c r="A51"/>
      <c r="B51"/>
      <c r="C51"/>
      <c r="D51"/>
      <c r="E51"/>
      <c r="F51"/>
      <c r="G51"/>
      <c r="H51"/>
      <c r="I51"/>
      <c r="J51"/>
    </row>
  </sheetData>
  <mergeCells count="3">
    <mergeCell ref="A18:A19"/>
    <mergeCell ref="B18:D19"/>
    <mergeCell ref="E18:G19"/>
  </mergeCells>
  <hyperlinks>
    <hyperlink ref="A1" location="Index!A1" display="Return to index" xr:uid="{2E507320-09EF-4829-AD56-C1128CE8CB6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BC5D-8AAD-445D-9EEB-44460412499F}">
  <sheetPr>
    <tabColor rgb="FFAC1E2D"/>
  </sheetPr>
  <dimension ref="A1:N32"/>
  <sheetViews>
    <sheetView showGridLines="0" topLeftCell="A4" workbookViewId="0">
      <selection activeCell="B21" sqref="B21"/>
    </sheetView>
  </sheetViews>
  <sheetFormatPr defaultRowHeight="14.4" x14ac:dyDescent="0.3"/>
  <cols>
    <col min="1" max="1" width="51.44140625" customWidth="1"/>
    <col min="2" max="2" width="24.33203125" bestFit="1" customWidth="1"/>
    <col min="3" max="3" width="27.6640625" bestFit="1" customWidth="1"/>
    <col min="5" max="5" width="41" bestFit="1" customWidth="1"/>
    <col min="6" max="6" width="9.44140625" customWidth="1"/>
    <col min="7" max="7" width="12.33203125" customWidth="1"/>
    <col min="8" max="8" width="20.44140625" bestFit="1" customWidth="1"/>
    <col min="9" max="9" width="17" bestFit="1" customWidth="1"/>
    <col min="10" max="10" width="44.6640625" bestFit="1" customWidth="1"/>
    <col min="11" max="11" width="10.44140625" customWidth="1"/>
    <col min="12" max="12" width="11.88671875" customWidth="1"/>
  </cols>
  <sheetData>
    <row r="1" spans="1:3" x14ac:dyDescent="0.3">
      <c r="A1" s="1" t="s">
        <v>50</v>
      </c>
    </row>
    <row r="2" spans="1:3" s="125" customFormat="1" x14ac:dyDescent="0.3">
      <c r="A2" s="1"/>
    </row>
    <row r="3" spans="1:3" s="125" customFormat="1" x14ac:dyDescent="0.3">
      <c r="A3" s="1"/>
    </row>
    <row r="4" spans="1:3" s="125" customFormat="1" x14ac:dyDescent="0.3">
      <c r="A4" s="1"/>
    </row>
    <row r="5" spans="1:3" s="125" customFormat="1" x14ac:dyDescent="0.3">
      <c r="A5" s="1"/>
    </row>
    <row r="6" spans="1:3" s="125" customFormat="1" x14ac:dyDescent="0.3">
      <c r="A6" s="1"/>
    </row>
    <row r="7" spans="1:3" s="125" customFormat="1" x14ac:dyDescent="0.3">
      <c r="A7" s="1"/>
    </row>
    <row r="8" spans="1:3" s="125" customFormat="1" x14ac:dyDescent="0.3">
      <c r="A8" s="1"/>
    </row>
    <row r="9" spans="1:3" s="125" customFormat="1" x14ac:dyDescent="0.3">
      <c r="A9" s="1"/>
    </row>
    <row r="10" spans="1:3" s="125" customFormat="1" x14ac:dyDescent="0.3">
      <c r="A10" s="1"/>
    </row>
    <row r="11" spans="1:3" s="125" customFormat="1" x14ac:dyDescent="0.3">
      <c r="A11" s="1"/>
    </row>
    <row r="12" spans="1:3" s="125" customFormat="1" x14ac:dyDescent="0.3">
      <c r="A12" s="1"/>
    </row>
    <row r="13" spans="1:3" s="125" customFormat="1" x14ac:dyDescent="0.3">
      <c r="A13" s="1"/>
    </row>
    <row r="15" spans="1:3" ht="21" x14ac:dyDescent="0.4">
      <c r="A15" s="386" t="s">
        <v>125</v>
      </c>
      <c r="B15" s="386"/>
      <c r="C15" s="386"/>
    </row>
    <row r="16" spans="1:3" ht="21" x14ac:dyDescent="0.4">
      <c r="A16" s="14"/>
    </row>
    <row r="17" spans="1:14" x14ac:dyDescent="0.3">
      <c r="A17" s="53" t="s">
        <v>428</v>
      </c>
    </row>
    <row r="18" spans="1:14" ht="36" customHeight="1" thickBot="1" x14ac:dyDescent="0.35">
      <c r="A18" s="9" t="s">
        <v>38</v>
      </c>
      <c r="B18" s="85" t="s">
        <v>320</v>
      </c>
      <c r="C18" s="85" t="s">
        <v>321</v>
      </c>
    </row>
    <row r="19" spans="1:14" ht="36" x14ac:dyDescent="0.3">
      <c r="A19" s="215" t="s">
        <v>407</v>
      </c>
      <c r="B19" s="203">
        <v>29531</v>
      </c>
      <c r="C19" s="192">
        <v>23</v>
      </c>
      <c r="K19" s="109"/>
      <c r="N19" s="13"/>
    </row>
    <row r="20" spans="1:14" ht="24.6" x14ac:dyDescent="0.3">
      <c r="A20" s="215" t="s">
        <v>408</v>
      </c>
      <c r="B20" s="203">
        <v>21768</v>
      </c>
      <c r="C20" s="192">
        <v>17</v>
      </c>
      <c r="K20" s="109"/>
      <c r="N20" s="13"/>
    </row>
    <row r="21" spans="1:14" ht="36" x14ac:dyDescent="0.3">
      <c r="A21" s="215" t="s">
        <v>409</v>
      </c>
      <c r="B21" s="203">
        <v>20763</v>
      </c>
      <c r="C21" s="192">
        <v>16</v>
      </c>
      <c r="K21" s="109"/>
      <c r="N21" s="13"/>
    </row>
    <row r="22" spans="1:14" ht="36" x14ac:dyDescent="0.3">
      <c r="A22" s="215" t="s">
        <v>410</v>
      </c>
      <c r="B22" s="203">
        <v>18580</v>
      </c>
      <c r="C22" s="192">
        <v>14</v>
      </c>
      <c r="K22" s="109"/>
      <c r="N22" s="13"/>
    </row>
    <row r="23" spans="1:14" ht="36" x14ac:dyDescent="0.3">
      <c r="A23" s="215" t="s">
        <v>411</v>
      </c>
      <c r="B23" s="203">
        <v>15078</v>
      </c>
      <c r="C23" s="192">
        <v>12</v>
      </c>
      <c r="K23" s="109"/>
      <c r="N23" s="13"/>
    </row>
    <row r="24" spans="1:14" ht="24.6" x14ac:dyDescent="0.3">
      <c r="A24" s="215" t="s">
        <v>412</v>
      </c>
      <c r="B24" s="203">
        <v>12039</v>
      </c>
      <c r="C24" s="192">
        <v>9</v>
      </c>
      <c r="K24" s="109"/>
      <c r="N24" s="13"/>
    </row>
    <row r="25" spans="1:14" ht="47.4" x14ac:dyDescent="0.3">
      <c r="A25" s="215" t="s">
        <v>413</v>
      </c>
      <c r="B25" s="203">
        <v>5839</v>
      </c>
      <c r="C25" s="192">
        <v>4</v>
      </c>
      <c r="K25" s="109"/>
      <c r="N25" s="13"/>
    </row>
    <row r="26" spans="1:14" ht="36" x14ac:dyDescent="0.3">
      <c r="A26" s="215" t="s">
        <v>414</v>
      </c>
      <c r="B26" s="203">
        <v>5627</v>
      </c>
      <c r="C26" s="192">
        <v>4</v>
      </c>
      <c r="K26" s="109"/>
      <c r="N26" s="13"/>
    </row>
    <row r="27" spans="1:14" ht="24.6" x14ac:dyDescent="0.3">
      <c r="A27" s="215" t="s">
        <v>415</v>
      </c>
      <c r="B27" s="203">
        <v>971</v>
      </c>
      <c r="C27" s="192">
        <v>1</v>
      </c>
      <c r="K27" s="109"/>
      <c r="N27" s="13"/>
    </row>
    <row r="28" spans="1:14" x14ac:dyDescent="0.3">
      <c r="A28" s="196" t="s">
        <v>3</v>
      </c>
      <c r="B28" s="207">
        <v>130195</v>
      </c>
      <c r="C28" s="197">
        <v>100</v>
      </c>
      <c r="K28" s="109"/>
      <c r="N28" s="13"/>
    </row>
    <row r="29" spans="1:14" x14ac:dyDescent="0.3">
      <c r="A29" s="116" t="s">
        <v>322</v>
      </c>
    </row>
    <row r="30" spans="1:14" x14ac:dyDescent="0.3">
      <c r="A30" s="116" t="s">
        <v>323</v>
      </c>
      <c r="D30" s="76"/>
    </row>
    <row r="31" spans="1:14" x14ac:dyDescent="0.3">
      <c r="A31" s="116" t="s">
        <v>170</v>
      </c>
      <c r="B31" s="45"/>
      <c r="C31" s="45"/>
      <c r="E31" s="109"/>
      <c r="F31" s="109"/>
      <c r="G31" s="109"/>
    </row>
    <row r="32" spans="1:14" x14ac:dyDescent="0.3">
      <c r="A32" s="45"/>
      <c r="B32" s="45"/>
      <c r="C32" s="45"/>
      <c r="E32" s="109"/>
      <c r="F32" s="109"/>
      <c r="G32" s="109"/>
    </row>
  </sheetData>
  <mergeCells count="1">
    <mergeCell ref="A15:C15"/>
  </mergeCells>
  <hyperlinks>
    <hyperlink ref="A1" location="Index!A1" display="Return to index" xr:uid="{28F36673-A01F-4643-AC9C-DE16F5481AD3}"/>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11</vt:i4>
      </vt:variant>
    </vt:vector>
  </HeadingPairs>
  <TitlesOfParts>
    <vt:vector size="39" baseType="lpstr">
      <vt:lpstr>Notes</vt:lpstr>
      <vt:lpstr>Index</vt:lpstr>
      <vt:lpstr>1.1</vt:lpstr>
      <vt:lpstr>1.2</vt:lpstr>
      <vt:lpstr>1.3</vt:lpstr>
      <vt:lpstr>1.4</vt:lpstr>
      <vt:lpstr>1.5</vt:lpstr>
      <vt:lpstr>1.6</vt:lpstr>
      <vt:lpstr>1.7</vt:lpstr>
      <vt:lpstr>1.8</vt:lpstr>
      <vt:lpstr>1.9</vt:lpstr>
      <vt:lpstr>2.1 </vt:lpstr>
      <vt:lpstr>2.2</vt:lpstr>
      <vt:lpstr>2.3</vt:lpstr>
      <vt:lpstr>2.4 </vt:lpstr>
      <vt:lpstr>2.5</vt:lpstr>
      <vt:lpstr>2.6</vt:lpstr>
      <vt:lpstr>2.7</vt:lpstr>
      <vt:lpstr>2.8</vt:lpstr>
      <vt:lpstr>2.9</vt:lpstr>
      <vt:lpstr>3.1</vt:lpstr>
      <vt:lpstr>3.2</vt:lpstr>
      <vt:lpstr>3.3</vt:lpstr>
      <vt:lpstr>3.4</vt:lpstr>
      <vt:lpstr>3.5</vt:lpstr>
      <vt:lpstr>3.6</vt:lpstr>
      <vt:lpstr>3.7</vt:lpstr>
      <vt:lpstr>3.8</vt:lpstr>
      <vt:lpstr>'2.8'!_Hlk84686968</vt:lpstr>
      <vt:lpstr>'1.2'!_Hlk85140620</vt:lpstr>
      <vt:lpstr>'1.2'!_Hlk85140855</vt:lpstr>
      <vt:lpstr>'2.1 '!_Hlk85141160</vt:lpstr>
      <vt:lpstr>'2.3'!_Hlk85142563</vt:lpstr>
      <vt:lpstr>'2.8'!_Hlk85145968</vt:lpstr>
      <vt:lpstr>'2.6'!_Hlk85191044</vt:lpstr>
      <vt:lpstr>'1.6'!_Hlk85202474</vt:lpstr>
      <vt:lpstr>'2.3'!_Toc433798640</vt:lpstr>
      <vt:lpstr>'1.1'!_Toc56152387</vt:lpstr>
      <vt:lpstr>'2.4 '!OLE_LINK8</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Curnow</dc:creator>
  <cp:lastModifiedBy>CADDY,Isabella</cp:lastModifiedBy>
  <dcterms:created xsi:type="dcterms:W3CDTF">2017-09-04T05:04:45Z</dcterms:created>
  <dcterms:modified xsi:type="dcterms:W3CDTF">2022-12-01T04:13:51Z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2022-11-29T05:20:30Z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6a025d34-7dd1-42c9-aa7e-72c563d5fb80</vt:lpwstr>
  </property>
  <property fmtid="{D5CDD505-2E9C-101B-9397-08002B2CF9AE}" pid="8" name="MSIP_Label_79d889eb-932f-4752-8739-64d25806ef64_ContentBits">
    <vt:lpwstr>0</vt:lpwstr>
  </property>
</Properties>
</file>